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humantseva\Documents\Продажи\Обучение менеджеров\"/>
    </mc:Choice>
  </mc:AlternateContent>
  <xr:revisionPtr revIDLastSave="0" documentId="13_ncr:1_{55BB848C-6C50-44B1-B5C1-90A0D99A9CAB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ОПИ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J25" i="1"/>
  <c r="K25" i="1"/>
  <c r="L25" i="1"/>
  <c r="M25" i="1"/>
  <c r="B25" i="1"/>
  <c r="M13" i="1"/>
  <c r="L13" i="1"/>
  <c r="K13" i="1"/>
  <c r="J13" i="1"/>
  <c r="I13" i="1"/>
  <c r="H13" i="1"/>
  <c r="G13" i="1"/>
  <c r="F13" i="1"/>
  <c r="E13" i="1"/>
  <c r="D13" i="1"/>
  <c r="C13" i="1"/>
  <c r="B13" i="1"/>
  <c r="C6" i="1"/>
  <c r="D6" i="1"/>
  <c r="E6" i="1"/>
  <c r="F6" i="1"/>
  <c r="G6" i="1"/>
  <c r="H6" i="1"/>
  <c r="I6" i="1"/>
  <c r="J6" i="1"/>
  <c r="K6" i="1"/>
  <c r="L6" i="1"/>
  <c r="M6" i="1"/>
  <c r="B6" i="1"/>
  <c r="N8" i="1"/>
  <c r="N27" i="1"/>
  <c r="N26" i="1"/>
  <c r="N24" i="1"/>
  <c r="N17" i="1"/>
  <c r="N23" i="1"/>
  <c r="N22" i="1"/>
  <c r="N16" i="1"/>
  <c r="N19" i="1"/>
  <c r="N15" i="1"/>
  <c r="N21" i="1"/>
  <c r="N20" i="1"/>
  <c r="N18" i="1"/>
  <c r="N14" i="1"/>
  <c r="N10" i="1"/>
  <c r="N9" i="1"/>
  <c r="N7" i="1"/>
  <c r="N5" i="1"/>
  <c r="N4" i="1"/>
  <c r="M3" i="1"/>
  <c r="L3" i="1"/>
  <c r="K3" i="1"/>
  <c r="J3" i="1"/>
  <c r="I3" i="1"/>
  <c r="H3" i="1"/>
  <c r="G3" i="1"/>
  <c r="F3" i="1"/>
  <c r="E3" i="1"/>
  <c r="E11" i="1" s="1"/>
  <c r="D3" i="1"/>
  <c r="D11" i="1" s="1"/>
  <c r="C3" i="1"/>
  <c r="B3" i="1"/>
  <c r="N2" i="1"/>
  <c r="D28" i="1" l="1"/>
  <c r="E28" i="1"/>
  <c r="G11" i="1"/>
  <c r="G28" i="1" s="1"/>
  <c r="N13" i="1"/>
  <c r="F11" i="1"/>
  <c r="F28" i="1" s="1"/>
  <c r="H11" i="1"/>
  <c r="H28" i="1" s="1"/>
  <c r="N6" i="1"/>
  <c r="C11" i="1"/>
  <c r="C28" i="1" s="1"/>
  <c r="N3" i="1"/>
  <c r="B11" i="1"/>
  <c r="B28" i="1" s="1"/>
  <c r="I11" i="1"/>
  <c r="I28" i="1" s="1"/>
  <c r="J11" i="1"/>
  <c r="J28" i="1" s="1"/>
  <c r="L11" i="1"/>
  <c r="L28" i="1" s="1"/>
  <c r="K11" i="1"/>
  <c r="K28" i="1" s="1"/>
  <c r="M11" i="1"/>
  <c r="M28" i="1" s="1"/>
  <c r="I29" i="1" l="1"/>
  <c r="I30" i="1"/>
  <c r="B29" i="1"/>
  <c r="B30" i="1"/>
  <c r="H29" i="1"/>
  <c r="H30" i="1"/>
  <c r="G29" i="1"/>
  <c r="G30" i="1"/>
  <c r="J29" i="1"/>
  <c r="J30" i="1" s="1"/>
  <c r="J31" i="1" s="1"/>
  <c r="C29" i="1"/>
  <c r="C30" i="1"/>
  <c r="F29" i="1"/>
  <c r="F30" i="1" s="1"/>
  <c r="M29" i="1"/>
  <c r="M30" i="1"/>
  <c r="E29" i="1"/>
  <c r="E30" i="1"/>
  <c r="K29" i="1"/>
  <c r="K30" i="1" s="1"/>
  <c r="K31" i="1" s="1"/>
  <c r="L29" i="1"/>
  <c r="L30" i="1"/>
  <c r="D29" i="1"/>
  <c r="D30" i="1"/>
  <c r="B12" i="1"/>
  <c r="H12" i="1"/>
  <c r="J12" i="1"/>
  <c r="K12" i="1"/>
  <c r="G12" i="1"/>
  <c r="M12" i="1"/>
  <c r="E12" i="1"/>
  <c r="N11" i="1"/>
  <c r="N12" i="1" s="1"/>
  <c r="H31" i="1"/>
  <c r="F12" i="1"/>
  <c r="I12" i="1"/>
  <c r="D12" i="1"/>
  <c r="L12" i="1"/>
  <c r="C12" i="1"/>
  <c r="N29" i="1" l="1"/>
  <c r="C31" i="1"/>
  <c r="L31" i="1"/>
  <c r="D31" i="1"/>
  <c r="I31" i="1"/>
  <c r="F31" i="1"/>
  <c r="M31" i="1"/>
  <c r="E31" i="1"/>
  <c r="G31" i="1"/>
  <c r="N25" i="1"/>
  <c r="N28" i="1"/>
  <c r="N30" i="1" s="1"/>
  <c r="N31" i="1" s="1"/>
  <c r="B31" i="1" l="1"/>
</calcChain>
</file>

<file path=xl/sharedStrings.xml><?xml version="1.0" encoding="utf-8"?>
<sst xmlns="http://schemas.openxmlformats.org/spreadsheetml/2006/main" count="44" uniqueCount="44">
  <si>
    <t>2024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</si>
  <si>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</si>
  <si>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</si>
  <si>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</si>
  <si>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</si>
  <si>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</si>
  <si>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</si>
  <si>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</si>
  <si>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</si>
  <si>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</si>
  <si>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</si>
  <si>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</si>
  <si>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</si>
  <si>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</t>
  </si>
  <si>
    <t>Выручка</t>
  </si>
  <si>
    <t>Сырье и материалы</t>
  </si>
  <si>
    <t>Логистика и доставка</t>
  </si>
  <si>
    <t>Общепроизводственные расходы</t>
  </si>
  <si>
    <t>Зарплата производственного персонала</t>
  </si>
  <si>
    <t>Ремонт и обслуживание оборудования</t>
  </si>
  <si>
    <t>Амортизация оборудования</t>
  </si>
  <si>
    <t>Валовая прибыль</t>
  </si>
  <si>
    <t>Рентабельность по валовой прибыли, %</t>
  </si>
  <si>
    <t>Аренда офиса</t>
  </si>
  <si>
    <t>Маркетинг (контекстная реклама)</t>
  </si>
  <si>
    <t>Коммунальные услуги</t>
  </si>
  <si>
    <t>Услуги связи</t>
  </si>
  <si>
    <t>Обучение персонала</t>
  </si>
  <si>
    <t>Прочие расходы</t>
  </si>
  <si>
    <t>Проценты по кредиту</t>
  </si>
  <si>
    <t>Курсовые разницы</t>
  </si>
  <si>
    <t>Чистая прибыль за период</t>
  </si>
  <si>
    <t>Рентабельность по чистой прибыли, %</t>
  </si>
  <si>
    <t>Прямые производственные расходы</t>
  </si>
  <si>
    <t>Страховые взносы производственного персонала</t>
  </si>
  <si>
    <t>Административно-управленческие расходы</t>
  </si>
  <si>
    <t>Прибыль до налогообложения</t>
  </si>
  <si>
    <t>Прочие доходы и расходы</t>
  </si>
  <si>
    <t>Налог на прибыль</t>
  </si>
  <si>
    <t>Командировочные расходы</t>
  </si>
  <si>
    <t>ИТ-расходы</t>
  </si>
  <si>
    <t>Страховые взносы административного персонала</t>
  </si>
  <si>
    <t>Зарплата административного персонала</t>
  </si>
  <si>
    <t>Ремонт и содержание помещений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</si>
</sst>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10"/>
      <name val="Arial"/>
    </font>
    <font>
      <sz val="11"/>
      <color rgb="FFFFFFFF"/>
      <name val="Arial"/>
    </font>
    <font>
      <sz val="9"/>
      <color rgb="FFFFFFFF"/>
      <name val="Arial"/>
    </font>
    <font>
      <sz val="9"/>
      <name val="Arial"/>
    </font>
    <font>
      <i/>
      <sz val="10"/>
      <name val="Arial"/>
    </font>
    <font>
      <i/>
      <sz val="9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E5006B"/>
        <bgColor rgb="FFE5006B"/>
      </patternFill>
    </fill>
    <fill>
      <patternFill patternType="solid">
        <fgColor rgb="FFFFCFFB"/>
        <bgColor rgb="FFFFCFFB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top" wrapText="1"/>
    </xf>
    <xf numFmtId="4" fontId="4" fillId="4" borderId="1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left" vertical="top" wrapText="1"/>
    </xf>
    <xf numFmtId="4" fontId="4" fillId="4" borderId="1" xfId="0" applyNumberFormat="1" applyFont="1" applyFill="1" applyBorder="1" applyAlignment="1">
      <alignment horizontal="left" vertical="top" wrapText="1"/>
    </xf>
    <xf numFmtId="4" fontId="4" fillId="4" borderId="3" xfId="0" applyNumberFormat="1" applyFont="1" applyFill="1" applyBorder="1" applyAlignment="1">
      <alignment horizontal="left" vertical="top" wrapText="1"/>
    </xf>
    <xf numFmtId="10" fontId="6" fillId="0" borderId="1" xfId="0" applyNumberFormat="1" applyFont="1" applyBorder="1" applyAlignment="1">
      <alignment horizontal="left" vertical="top" wrapText="1"/>
    </xf>
    <xf numFmtId="10" fontId="6" fillId="0" borderId="3" xfId="0" applyNumberFormat="1" applyFont="1" applyBorder="1" applyAlignment="1">
      <alignment horizontal="left" vertical="top" wrapText="1"/>
    </xf>
    <xf numFmtId="4" fontId="4" fillId="0" borderId="3" xfId="0" applyNumberFormat="1" applyFont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top" wrapText="1"/>
    </xf>
    <xf numFmtId="4" fontId="3" fillId="3" borderId="3" xfId="0" applyNumberFormat="1" applyFont="1" applyFill="1" applyBorder="1" applyAlignment="1">
      <alignment horizontal="left" vertical="center" wrapText="1"/>
    </xf>
    <xf numFmtId="10" fontId="6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" fontId="4" fillId="0" borderId="1" xfId="0" applyNumberFormat="1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988"/>
  <sheetViews>
    <sheetView tabSelected="1" workbookViewId="0">
      <pane xSplit="1" ySplit="2" topLeftCell="B12" activePane="bottomRight" state="frozen"/>
      <selection pane="topRight" activeCell="B1" sqref="B1"/>
      <selection pane="bottomLeft" activeCell="A3" sqref="A3"/>
      <selection pane="bottomRight" activeCell="A17" sqref="A17"/>
    </sheetView>
  </sheetViews>
  <sheetFormatPr defaultColWidth="12.6640625" defaultRowHeight="15.75" customHeight="1" x14ac:dyDescent="0.25"/>
  <cols>
    <col min="1" max="1" width="38.33203125" customWidth="1"/>
    <col min="2" max="14" width="10.88671875" customWidth="1"/>
  </cols>
  <sheetData>
    <row r="1" spans="1:14" ht="13.2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</row>
    <row r="2" spans="1:14" ht="27.75" customHeight="1" x14ac:dyDescent="0.25">
      <c r="A2" s="5" t="s">
        <v>14</v>
      </c>
      <c r="B2" s="6">
        <v>850000</v>
      </c>
      <c r="C2" s="6">
        <v>870000</v>
      </c>
      <c r="D2" s="6">
        <v>900000</v>
      </c>
      <c r="E2" s="6">
        <v>920000</v>
      </c>
      <c r="F2" s="6">
        <v>950000</v>
      </c>
      <c r="G2" s="6">
        <v>980000</v>
      </c>
      <c r="H2" s="6">
        <v>1000000</v>
      </c>
      <c r="I2" s="6">
        <v>1050000</v>
      </c>
      <c r="J2" s="6">
        <v>1100000</v>
      </c>
      <c r="K2" s="6">
        <v>1150000</v>
      </c>
      <c r="L2" s="6">
        <v>1200000</v>
      </c>
      <c r="M2" s="6">
        <v>1250000</v>
      </c>
      <c r="N2" s="7">
        <f>SUM(B2:M2)</f>
        <v>12220000</v>
      </c>
    </row>
    <row r="3" spans="1:14" ht="13.2" x14ac:dyDescent="0.25">
      <c r="A3" s="8" t="s">
        <v>33</v>
      </c>
      <c r="B3" s="9">
        <f>SUM(B4:B5)</f>
        <v>-180000</v>
      </c>
      <c r="C3" s="9">
        <f>SUM(C4:C5)</f>
        <v>-185000</v>
      </c>
      <c r="D3" s="9">
        <f>SUM(D4:D5)</f>
        <v>-195000</v>
      </c>
      <c r="E3" s="9">
        <f>SUM(E4:E5)</f>
        <v>-200000</v>
      </c>
      <c r="F3" s="9">
        <f>SUM(F4:F5)</f>
        <v>-210000</v>
      </c>
      <c r="G3" s="9">
        <f>SUM(G4:G5)</f>
        <v>-215000</v>
      </c>
      <c r="H3" s="9">
        <f>SUM(H4:H5)</f>
        <v>-225000</v>
      </c>
      <c r="I3" s="9">
        <f>SUM(I4:I5)</f>
        <v>-235000</v>
      </c>
      <c r="J3" s="9">
        <f>SUM(J4:J5)</f>
        <v>-245000</v>
      </c>
      <c r="K3" s="9">
        <f>SUM(K4:K5)</f>
        <v>-255000</v>
      </c>
      <c r="L3" s="9">
        <f>SUM(L4:L5)</f>
        <v>-265000</v>
      </c>
      <c r="M3" s="9">
        <f>SUM(M4:M5)</f>
        <v>-275000</v>
      </c>
      <c r="N3" s="9">
        <f>SUM(N4:N5)</f>
        <v>-2685000</v>
      </c>
    </row>
    <row r="4" spans="1:14" ht="13.2" x14ac:dyDescent="0.25">
      <c r="A4" s="10" t="s">
        <v>15</v>
      </c>
      <c r="B4" s="11">
        <v>-100000</v>
      </c>
      <c r="C4" s="12">
        <v>-105000</v>
      </c>
      <c r="D4" s="12">
        <v>-110000</v>
      </c>
      <c r="E4" s="12">
        <v>-115000</v>
      </c>
      <c r="F4" s="12">
        <v>-120000</v>
      </c>
      <c r="G4" s="12">
        <v>-125000</v>
      </c>
      <c r="H4" s="12">
        <v>-130000</v>
      </c>
      <c r="I4" s="12">
        <v>-135000</v>
      </c>
      <c r="J4" s="12">
        <v>-140000</v>
      </c>
      <c r="K4" s="12">
        <v>-145000</v>
      </c>
      <c r="L4" s="12">
        <v>-150000</v>
      </c>
      <c r="M4" s="12">
        <v>-155000</v>
      </c>
      <c r="N4" s="13">
        <f t="shared" ref="N4:N5" si="0">SUM(B4:M4)</f>
        <v>-1530000</v>
      </c>
    </row>
    <row r="5" spans="1:14" ht="13.2" x14ac:dyDescent="0.25">
      <c r="A5" s="10" t="s">
        <v>16</v>
      </c>
      <c r="B5" s="11">
        <v>-80000</v>
      </c>
      <c r="C5" s="12">
        <v>-80000</v>
      </c>
      <c r="D5" s="12">
        <v>-85000</v>
      </c>
      <c r="E5" s="12">
        <v>-85000</v>
      </c>
      <c r="F5" s="12">
        <v>-90000</v>
      </c>
      <c r="G5" s="12">
        <v>-90000</v>
      </c>
      <c r="H5" s="12">
        <v>-95000</v>
      </c>
      <c r="I5" s="12">
        <v>-100000</v>
      </c>
      <c r="J5" s="12">
        <v>-105000</v>
      </c>
      <c r="K5" s="12">
        <v>-110000</v>
      </c>
      <c r="L5" s="12">
        <v>-115000</v>
      </c>
      <c r="M5" s="12">
        <v>-120000</v>
      </c>
      <c r="N5" s="13">
        <f t="shared" si="0"/>
        <v>-1155000</v>
      </c>
    </row>
    <row r="6" spans="1:14" ht="13.2" x14ac:dyDescent="0.25">
      <c r="A6" s="8" t="s">
        <v>17</v>
      </c>
      <c r="B6" s="9">
        <f>SUM(B7:B10)</f>
        <v>-143800</v>
      </c>
      <c r="C6" s="14">
        <f t="shared" ref="C6:M6" si="1">SUM(C7:C10)</f>
        <v>-143800</v>
      </c>
      <c r="D6" s="14">
        <f t="shared" si="1"/>
        <v>-150500</v>
      </c>
      <c r="E6" s="14">
        <f t="shared" si="1"/>
        <v>-150500</v>
      </c>
      <c r="F6" s="14">
        <f t="shared" si="1"/>
        <v>-157200</v>
      </c>
      <c r="G6" s="14">
        <f t="shared" si="1"/>
        <v>-157200</v>
      </c>
      <c r="H6" s="14">
        <f t="shared" si="1"/>
        <v>-163900</v>
      </c>
      <c r="I6" s="14">
        <f t="shared" si="1"/>
        <v>-163900</v>
      </c>
      <c r="J6" s="14">
        <f t="shared" si="1"/>
        <v>-170600</v>
      </c>
      <c r="K6" s="14">
        <f t="shared" si="1"/>
        <v>-170600</v>
      </c>
      <c r="L6" s="14">
        <f t="shared" si="1"/>
        <v>-177300</v>
      </c>
      <c r="M6" s="14">
        <f t="shared" si="1"/>
        <v>-177300</v>
      </c>
      <c r="N6" s="15">
        <f t="shared" ref="N6:N11" si="2">SUM(B6:M6)</f>
        <v>-1926600</v>
      </c>
    </row>
    <row r="7" spans="1:14" ht="26.4" x14ac:dyDescent="0.25">
      <c r="A7" s="10" t="s">
        <v>18</v>
      </c>
      <c r="B7" s="11">
        <v>-70000</v>
      </c>
      <c r="C7" s="12">
        <v>-70000</v>
      </c>
      <c r="D7" s="12">
        <v>-75000</v>
      </c>
      <c r="E7" s="12">
        <v>-75000</v>
      </c>
      <c r="F7" s="12">
        <v>-80000</v>
      </c>
      <c r="G7" s="12">
        <v>-80000</v>
      </c>
      <c r="H7" s="12">
        <v>-85000</v>
      </c>
      <c r="I7" s="12">
        <v>-85000</v>
      </c>
      <c r="J7" s="12">
        <v>-90000</v>
      </c>
      <c r="K7" s="12">
        <v>-90000</v>
      </c>
      <c r="L7" s="12">
        <v>-95000</v>
      </c>
      <c r="M7" s="12">
        <v>-95000</v>
      </c>
      <c r="N7" s="13">
        <f t="shared" si="2"/>
        <v>-990000</v>
      </c>
    </row>
    <row r="8" spans="1:14" ht="26.4" x14ac:dyDescent="0.25">
      <c r="A8" s="10" t="s">
        <v>34</v>
      </c>
      <c r="B8" s="24">
        <v>-23800</v>
      </c>
      <c r="C8" s="24">
        <v>-23800</v>
      </c>
      <c r="D8" s="24">
        <v>-25500.000000000004</v>
      </c>
      <c r="E8" s="24">
        <v>-25500.000000000004</v>
      </c>
      <c r="F8" s="24">
        <v>-27200.000000000004</v>
      </c>
      <c r="G8" s="24">
        <v>-27200.000000000004</v>
      </c>
      <c r="H8" s="24">
        <v>-28900.000000000004</v>
      </c>
      <c r="I8" s="24">
        <v>-28900.000000000004</v>
      </c>
      <c r="J8" s="24">
        <v>-30600.000000000004</v>
      </c>
      <c r="K8" s="24">
        <v>-30600.000000000004</v>
      </c>
      <c r="L8" s="24">
        <v>-32300.000000000004</v>
      </c>
      <c r="M8" s="24">
        <v>-32300.000000000004</v>
      </c>
      <c r="N8" s="18">
        <f t="shared" si="2"/>
        <v>-336600</v>
      </c>
    </row>
    <row r="9" spans="1:14" ht="13.2" x14ac:dyDescent="0.25">
      <c r="A9" s="10" t="s">
        <v>19</v>
      </c>
      <c r="B9" s="11">
        <v>-30000</v>
      </c>
      <c r="C9" s="12">
        <v>-30000</v>
      </c>
      <c r="D9" s="12">
        <v>-30000</v>
      </c>
      <c r="E9" s="12">
        <v>-30000</v>
      </c>
      <c r="F9" s="12">
        <v>-30000</v>
      </c>
      <c r="G9" s="12">
        <v>-30000</v>
      </c>
      <c r="H9" s="12">
        <v>-30000</v>
      </c>
      <c r="I9" s="12">
        <v>-30000</v>
      </c>
      <c r="J9" s="12">
        <v>-30000</v>
      </c>
      <c r="K9" s="12">
        <v>-30000</v>
      </c>
      <c r="L9" s="12">
        <v>-30000</v>
      </c>
      <c r="M9" s="12">
        <v>-30000</v>
      </c>
      <c r="N9" s="13">
        <f t="shared" si="2"/>
        <v>-360000</v>
      </c>
    </row>
    <row r="10" spans="1:14" ht="13.2" x14ac:dyDescent="0.25">
      <c r="A10" s="10" t="s">
        <v>20</v>
      </c>
      <c r="B10" s="11">
        <v>-20000</v>
      </c>
      <c r="C10" s="12">
        <v>-20000</v>
      </c>
      <c r="D10" s="12">
        <v>-20000</v>
      </c>
      <c r="E10" s="12">
        <v>-20000</v>
      </c>
      <c r="F10" s="12">
        <v>-20000</v>
      </c>
      <c r="G10" s="12">
        <v>-20000</v>
      </c>
      <c r="H10" s="12">
        <v>-20000</v>
      </c>
      <c r="I10" s="12">
        <v>-20000</v>
      </c>
      <c r="J10" s="12">
        <v>-20000</v>
      </c>
      <c r="K10" s="12">
        <v>-20000</v>
      </c>
      <c r="L10" s="12">
        <v>-20000</v>
      </c>
      <c r="M10" s="12">
        <v>-20000</v>
      </c>
      <c r="N10" s="18">
        <f t="shared" si="2"/>
        <v>-240000</v>
      </c>
    </row>
    <row r="11" spans="1:14" ht="24.75" customHeight="1" x14ac:dyDescent="0.25">
      <c r="A11" s="5" t="s">
        <v>21</v>
      </c>
      <c r="B11" s="19">
        <f>B2+B3+B6</f>
        <v>526200</v>
      </c>
      <c r="C11" s="19">
        <f>C2+C3+C6</f>
        <v>541200</v>
      </c>
      <c r="D11" s="19">
        <f>D2+D3+D6</f>
        <v>554500</v>
      </c>
      <c r="E11" s="19">
        <f>E2+E3+E6</f>
        <v>569500</v>
      </c>
      <c r="F11" s="19">
        <f>F2+F3+F6</f>
        <v>582800</v>
      </c>
      <c r="G11" s="19">
        <f>G2+G3+G6</f>
        <v>607800</v>
      </c>
      <c r="H11" s="19">
        <f>H2+H3+H6</f>
        <v>611100</v>
      </c>
      <c r="I11" s="19">
        <f>I2+I3+I6</f>
        <v>651100</v>
      </c>
      <c r="J11" s="19">
        <f>J2+J3+J6</f>
        <v>684400</v>
      </c>
      <c r="K11" s="19">
        <f>K2+K3+K6</f>
        <v>724400</v>
      </c>
      <c r="L11" s="19">
        <f>L2+L3+L6</f>
        <v>757700</v>
      </c>
      <c r="M11" s="19">
        <f>M2+M3+M6</f>
        <v>797700</v>
      </c>
      <c r="N11" s="19">
        <f t="shared" si="2"/>
        <v>7608400</v>
      </c>
    </row>
    <row r="12" spans="1:14" ht="26.4" x14ac:dyDescent="0.25">
      <c r="A12" s="10" t="s">
        <v>22</v>
      </c>
      <c r="B12" s="16">
        <f>B11/B2</f>
        <v>0.61905882352941177</v>
      </c>
      <c r="C12" s="16">
        <f>C11/C2</f>
        <v>0.62206896551724133</v>
      </c>
      <c r="D12" s="16">
        <f>D11/D2</f>
        <v>0.61611111111111116</v>
      </c>
      <c r="E12" s="16">
        <f>E11/E2</f>
        <v>0.61902173913043479</v>
      </c>
      <c r="F12" s="16">
        <f>F11/F2</f>
        <v>0.61347368421052628</v>
      </c>
      <c r="G12" s="16">
        <f>G11/G2</f>
        <v>0.62020408163265306</v>
      </c>
      <c r="H12" s="16">
        <f>H11/H2</f>
        <v>0.61109999999999998</v>
      </c>
      <c r="I12" s="16">
        <f>I11/I2</f>
        <v>0.62009523809523814</v>
      </c>
      <c r="J12" s="16">
        <f>J11/J2</f>
        <v>0.62218181818181817</v>
      </c>
      <c r="K12" s="16">
        <f>K11/K2</f>
        <v>0.62991304347826083</v>
      </c>
      <c r="L12" s="16">
        <f>L11/L2</f>
        <v>0.63141666666666663</v>
      </c>
      <c r="M12" s="16">
        <f>M11/M2</f>
        <v>0.63815999999999995</v>
      </c>
      <c r="N12" s="17">
        <f>N11/N2</f>
        <v>0.62261865793780691</v>
      </c>
    </row>
    <row r="13" spans="1:14" ht="26.4" x14ac:dyDescent="0.25">
      <c r="A13" s="8" t="s">
        <v>35</v>
      </c>
      <c r="B13" s="9">
        <f>SUM(B14:B24)</f>
        <v>-365000</v>
      </c>
      <c r="C13" s="14">
        <f>SUM(C14:C24)</f>
        <v>-365000</v>
      </c>
      <c r="D13" s="14">
        <f>SUM(D14:D24)</f>
        <v>-365000</v>
      </c>
      <c r="E13" s="14">
        <f>SUM(E14:E24)</f>
        <v>-365000</v>
      </c>
      <c r="F13" s="14">
        <f>SUM(F14:F24)</f>
        <v>-365000</v>
      </c>
      <c r="G13" s="14">
        <f>SUM(G14:G24)</f>
        <v>-375000</v>
      </c>
      <c r="H13" s="14">
        <f>SUM(H14:H24)</f>
        <v>-375000</v>
      </c>
      <c r="I13" s="14">
        <f>SUM(I14:I24)</f>
        <v>-380000</v>
      </c>
      <c r="J13" s="14">
        <f>SUM(J14:J24)</f>
        <v>-380000</v>
      </c>
      <c r="K13" s="14">
        <f>SUM(K14:K24)</f>
        <v>-390000</v>
      </c>
      <c r="L13" s="14">
        <f>SUM(L14:L24)</f>
        <v>-390000</v>
      </c>
      <c r="M13" s="14">
        <f>SUM(M14:M24)</f>
        <v>-395000</v>
      </c>
      <c r="N13" s="15">
        <f t="shared" ref="N13:N21" si="3">SUM(B13:M13)</f>
        <v>-4510000</v>
      </c>
    </row>
    <row r="14" spans="1:14" ht="13.2" x14ac:dyDescent="0.25">
      <c r="A14" s="10" t="s">
        <v>23</v>
      </c>
      <c r="B14" s="11">
        <v>-50000</v>
      </c>
      <c r="C14" s="12">
        <v>-50000</v>
      </c>
      <c r="D14" s="12">
        <v>-50000</v>
      </c>
      <c r="E14" s="12">
        <v>-50000</v>
      </c>
      <c r="F14" s="12">
        <v>-50000</v>
      </c>
      <c r="G14" s="12">
        <v>-50000</v>
      </c>
      <c r="H14" s="12">
        <v>-50000</v>
      </c>
      <c r="I14" s="12">
        <v>-50000</v>
      </c>
      <c r="J14" s="12">
        <v>-50000</v>
      </c>
      <c r="K14" s="12">
        <v>-50000</v>
      </c>
      <c r="L14" s="12">
        <v>-50000</v>
      </c>
      <c r="M14" s="12">
        <v>-50000</v>
      </c>
      <c r="N14" s="13">
        <f>SUM(B14:M14)</f>
        <v>-600000</v>
      </c>
    </row>
    <row r="15" spans="1:14" ht="13.2" x14ac:dyDescent="0.25">
      <c r="A15" s="10" t="s">
        <v>25</v>
      </c>
      <c r="B15" s="11">
        <v>-20000</v>
      </c>
      <c r="C15" s="11">
        <v>-20000</v>
      </c>
      <c r="D15" s="11">
        <v>-20000</v>
      </c>
      <c r="E15" s="11">
        <v>-20000</v>
      </c>
      <c r="F15" s="11">
        <v>-20000</v>
      </c>
      <c r="G15" s="11">
        <v>-20000</v>
      </c>
      <c r="H15" s="11">
        <v>-20000</v>
      </c>
      <c r="I15" s="11">
        <v>-20000</v>
      </c>
      <c r="J15" s="11">
        <v>-20000</v>
      </c>
      <c r="K15" s="11">
        <v>-20000</v>
      </c>
      <c r="L15" s="11">
        <v>-20000</v>
      </c>
      <c r="M15" s="11">
        <v>-20000</v>
      </c>
      <c r="N15" s="13">
        <f>SUM(B15:M15)</f>
        <v>-240000</v>
      </c>
    </row>
    <row r="16" spans="1:14" ht="13.2" x14ac:dyDescent="0.25">
      <c r="A16" s="10" t="s">
        <v>26</v>
      </c>
      <c r="B16" s="11">
        <v>-5000</v>
      </c>
      <c r="C16" s="12">
        <v>-5000</v>
      </c>
      <c r="D16" s="12">
        <v>-5000</v>
      </c>
      <c r="E16" s="11">
        <v>-5000</v>
      </c>
      <c r="F16" s="12">
        <v>-5000</v>
      </c>
      <c r="G16" s="12">
        <v>-5000</v>
      </c>
      <c r="H16" s="11">
        <v>-5000</v>
      </c>
      <c r="I16" s="12">
        <v>-5000</v>
      </c>
      <c r="J16" s="12">
        <v>-5000</v>
      </c>
      <c r="K16" s="11">
        <v>-5000</v>
      </c>
      <c r="L16" s="12">
        <v>-5000</v>
      </c>
      <c r="M16" s="12">
        <v>-5000</v>
      </c>
      <c r="N16" s="13">
        <f>SUM(B16:M16)</f>
        <v>-60000</v>
      </c>
    </row>
    <row r="17" spans="1:14" ht="13.2" x14ac:dyDescent="0.25">
      <c r="A17" s="10" t="s">
        <v>43</v>
      </c>
      <c r="B17" s="11">
        <v>-5000</v>
      </c>
      <c r="C17" s="12">
        <v>-5000</v>
      </c>
      <c r="D17" s="12">
        <v>-5000</v>
      </c>
      <c r="E17" s="11">
        <v>-5000</v>
      </c>
      <c r="F17" s="12">
        <v>-5000</v>
      </c>
      <c r="G17" s="12">
        <v>-5000</v>
      </c>
      <c r="H17" s="11">
        <v>-5000</v>
      </c>
      <c r="I17" s="12">
        <v>-5000</v>
      </c>
      <c r="J17" s="12">
        <v>-5000</v>
      </c>
      <c r="K17" s="11">
        <v>-5000</v>
      </c>
      <c r="L17" s="12">
        <v>-5000</v>
      </c>
      <c r="M17" s="12">
        <v>-5000</v>
      </c>
      <c r="N17" s="13">
        <f>SUM(B17:M17)</f>
        <v>-60000</v>
      </c>
    </row>
    <row r="18" spans="1:14" ht="26.4" x14ac:dyDescent="0.25">
      <c r="A18" s="10" t="s">
        <v>42</v>
      </c>
      <c r="B18" s="11">
        <v>-100000</v>
      </c>
      <c r="C18" s="12">
        <v>-100000</v>
      </c>
      <c r="D18" s="12">
        <v>-100000</v>
      </c>
      <c r="E18" s="12">
        <v>-100000</v>
      </c>
      <c r="F18" s="12">
        <v>-100000</v>
      </c>
      <c r="G18" s="12">
        <v>-105000</v>
      </c>
      <c r="H18" s="12">
        <v>-105000</v>
      </c>
      <c r="I18" s="12">
        <v>-110000</v>
      </c>
      <c r="J18" s="12">
        <v>-110000</v>
      </c>
      <c r="K18" s="12">
        <v>-115000</v>
      </c>
      <c r="L18" s="12">
        <v>-115000</v>
      </c>
      <c r="M18" s="12">
        <v>-120000</v>
      </c>
      <c r="N18" s="13">
        <f>SUM(B18:M18)</f>
        <v>-1280000</v>
      </c>
    </row>
    <row r="19" spans="1:14" ht="26.4" x14ac:dyDescent="0.25">
      <c r="A19" s="10" t="s">
        <v>41</v>
      </c>
      <c r="B19" s="11">
        <v>-40000</v>
      </c>
      <c r="C19" s="11">
        <v>-40000</v>
      </c>
      <c r="D19" s="11">
        <v>-40000</v>
      </c>
      <c r="E19" s="11">
        <v>-40000</v>
      </c>
      <c r="F19" s="11">
        <v>-40000</v>
      </c>
      <c r="G19" s="11">
        <v>-40000</v>
      </c>
      <c r="H19" s="11">
        <v>-40000</v>
      </c>
      <c r="I19" s="11">
        <v>-40000</v>
      </c>
      <c r="J19" s="11">
        <v>-40000</v>
      </c>
      <c r="K19" s="11">
        <v>-40000</v>
      </c>
      <c r="L19" s="11">
        <v>-40000</v>
      </c>
      <c r="M19" s="11">
        <v>-40000</v>
      </c>
      <c r="N19" s="18">
        <f>SUM(B19:M19)</f>
        <v>-480000</v>
      </c>
    </row>
    <row r="20" spans="1:14" ht="13.2" x14ac:dyDescent="0.25">
      <c r="A20" s="10" t="s">
        <v>40</v>
      </c>
      <c r="B20" s="11">
        <v>-30000</v>
      </c>
      <c r="C20" s="12">
        <v>-30000</v>
      </c>
      <c r="D20" s="12">
        <v>-30000</v>
      </c>
      <c r="E20" s="12">
        <v>-30000</v>
      </c>
      <c r="F20" s="12">
        <v>-30000</v>
      </c>
      <c r="G20" s="12">
        <v>-35000</v>
      </c>
      <c r="H20" s="12">
        <v>-35000</v>
      </c>
      <c r="I20" s="12">
        <v>-35000</v>
      </c>
      <c r="J20" s="12">
        <v>-35000</v>
      </c>
      <c r="K20" s="12">
        <v>-40000</v>
      </c>
      <c r="L20" s="12">
        <v>-40000</v>
      </c>
      <c r="M20" s="12">
        <v>-40000</v>
      </c>
      <c r="N20" s="13">
        <f t="shared" si="3"/>
        <v>-410000</v>
      </c>
    </row>
    <row r="21" spans="1:14" ht="13.2" x14ac:dyDescent="0.25">
      <c r="A21" s="10" t="s">
        <v>24</v>
      </c>
      <c r="B21" s="11">
        <v>-50000</v>
      </c>
      <c r="C21" s="11">
        <v>-50000</v>
      </c>
      <c r="D21" s="11">
        <v>-50000</v>
      </c>
      <c r="E21" s="11">
        <v>-50000</v>
      </c>
      <c r="F21" s="11">
        <v>-50000</v>
      </c>
      <c r="G21" s="11">
        <v>-50000</v>
      </c>
      <c r="H21" s="11">
        <v>-50000</v>
      </c>
      <c r="I21" s="11">
        <v>-50000</v>
      </c>
      <c r="J21" s="11">
        <v>-50000</v>
      </c>
      <c r="K21" s="11">
        <v>-50000</v>
      </c>
      <c r="L21" s="11">
        <v>-50000</v>
      </c>
      <c r="M21" s="11">
        <v>-50000</v>
      </c>
      <c r="N21" s="13">
        <f t="shared" si="3"/>
        <v>-600000</v>
      </c>
    </row>
    <row r="22" spans="1:14" ht="13.2" x14ac:dyDescent="0.25">
      <c r="A22" s="10" t="s">
        <v>27</v>
      </c>
      <c r="B22" s="11">
        <v>-30000</v>
      </c>
      <c r="C22" s="12">
        <v>-30000</v>
      </c>
      <c r="D22" s="12">
        <v>-30000</v>
      </c>
      <c r="E22" s="11">
        <v>-30000</v>
      </c>
      <c r="F22" s="12">
        <v>-30000</v>
      </c>
      <c r="G22" s="12">
        <v>-30000</v>
      </c>
      <c r="H22" s="11">
        <v>-30000</v>
      </c>
      <c r="I22" s="12">
        <v>-30000</v>
      </c>
      <c r="J22" s="12">
        <v>-30000</v>
      </c>
      <c r="K22" s="11">
        <v>-30000</v>
      </c>
      <c r="L22" s="12">
        <v>-30000</v>
      </c>
      <c r="M22" s="12">
        <v>-30000</v>
      </c>
      <c r="N22" s="13">
        <f t="shared" ref="N22:N28" si="4">SUM(B22:M22)</f>
        <v>-360000</v>
      </c>
    </row>
    <row r="23" spans="1:14" ht="13.2" x14ac:dyDescent="0.25">
      <c r="A23" s="10" t="s">
        <v>39</v>
      </c>
      <c r="B23" s="11">
        <v>-30000</v>
      </c>
      <c r="C23" s="12">
        <v>-30000</v>
      </c>
      <c r="D23" s="12">
        <v>-30000</v>
      </c>
      <c r="E23" s="11">
        <v>-30000</v>
      </c>
      <c r="F23" s="12">
        <v>-30000</v>
      </c>
      <c r="G23" s="12">
        <v>-30000</v>
      </c>
      <c r="H23" s="11">
        <v>-30000</v>
      </c>
      <c r="I23" s="12">
        <v>-30000</v>
      </c>
      <c r="J23" s="12">
        <v>-30000</v>
      </c>
      <c r="K23" s="11">
        <v>-30000</v>
      </c>
      <c r="L23" s="12">
        <v>-30000</v>
      </c>
      <c r="M23" s="12">
        <v>-30000</v>
      </c>
      <c r="N23" s="13">
        <f t="shared" si="4"/>
        <v>-360000</v>
      </c>
    </row>
    <row r="24" spans="1:14" ht="13.2" x14ac:dyDescent="0.25">
      <c r="A24" s="10" t="s">
        <v>28</v>
      </c>
      <c r="B24" s="11">
        <v>-5000</v>
      </c>
      <c r="C24" s="12">
        <v>-5000</v>
      </c>
      <c r="D24" s="12">
        <v>-5000</v>
      </c>
      <c r="E24" s="11">
        <v>-5000</v>
      </c>
      <c r="F24" s="12">
        <v>-5000</v>
      </c>
      <c r="G24" s="12">
        <v>-5000</v>
      </c>
      <c r="H24" s="11">
        <v>-5000</v>
      </c>
      <c r="I24" s="12">
        <v>-5000</v>
      </c>
      <c r="J24" s="12">
        <v>-5000</v>
      </c>
      <c r="K24" s="11">
        <v>-5000</v>
      </c>
      <c r="L24" s="12">
        <v>-5000</v>
      </c>
      <c r="M24" s="12">
        <v>-5000</v>
      </c>
      <c r="N24" s="13">
        <f t="shared" si="4"/>
        <v>-60000</v>
      </c>
    </row>
    <row r="25" spans="1:14" ht="13.2" x14ac:dyDescent="0.25">
      <c r="A25" s="8" t="s">
        <v>37</v>
      </c>
      <c r="B25" s="14">
        <f>SUM(B26:B27)</f>
        <v>-35000</v>
      </c>
      <c r="C25" s="14">
        <f t="shared" ref="C25:M25" si="5">SUM(C26:C27)</f>
        <v>-35000</v>
      </c>
      <c r="D25" s="14">
        <f t="shared" si="5"/>
        <v>-40000</v>
      </c>
      <c r="E25" s="14">
        <f t="shared" si="5"/>
        <v>-40000</v>
      </c>
      <c r="F25" s="14">
        <f t="shared" si="5"/>
        <v>-45000</v>
      </c>
      <c r="G25" s="14">
        <f t="shared" si="5"/>
        <v>-45000</v>
      </c>
      <c r="H25" s="14">
        <f t="shared" si="5"/>
        <v>-50000</v>
      </c>
      <c r="I25" s="14">
        <f t="shared" si="5"/>
        <v>-50000</v>
      </c>
      <c r="J25" s="14">
        <f t="shared" si="5"/>
        <v>-55000</v>
      </c>
      <c r="K25" s="14">
        <f t="shared" si="5"/>
        <v>-55000</v>
      </c>
      <c r="L25" s="14">
        <f t="shared" si="5"/>
        <v>-60000</v>
      </c>
      <c r="M25" s="14">
        <f t="shared" si="5"/>
        <v>-60000</v>
      </c>
      <c r="N25" s="15">
        <f t="shared" si="4"/>
        <v>-570000</v>
      </c>
    </row>
    <row r="26" spans="1:14" ht="13.2" x14ac:dyDescent="0.25">
      <c r="A26" s="10" t="s">
        <v>29</v>
      </c>
      <c r="B26" s="11">
        <v>-25000</v>
      </c>
      <c r="C26" s="12">
        <v>-25000</v>
      </c>
      <c r="D26" s="12">
        <v>-30000</v>
      </c>
      <c r="E26" s="12">
        <v>-30000</v>
      </c>
      <c r="F26" s="12">
        <v>-35000</v>
      </c>
      <c r="G26" s="12">
        <v>-35000</v>
      </c>
      <c r="H26" s="12">
        <v>-40000</v>
      </c>
      <c r="I26" s="12">
        <v>-40000</v>
      </c>
      <c r="J26" s="12">
        <v>-45000</v>
      </c>
      <c r="K26" s="12">
        <v>-45000</v>
      </c>
      <c r="L26" s="12">
        <v>-50000</v>
      </c>
      <c r="M26" s="12">
        <v>-50000</v>
      </c>
      <c r="N26" s="13">
        <f t="shared" ref="N26:N27" si="6">SUM(B26:M26)</f>
        <v>-450000</v>
      </c>
    </row>
    <row r="27" spans="1:14" ht="13.2" x14ac:dyDescent="0.25">
      <c r="A27" s="10" t="s">
        <v>30</v>
      </c>
      <c r="B27" s="11">
        <v>-10000</v>
      </c>
      <c r="C27" s="12">
        <v>-10000</v>
      </c>
      <c r="D27" s="12">
        <v>-10000</v>
      </c>
      <c r="E27" s="11">
        <v>-10000</v>
      </c>
      <c r="F27" s="12">
        <v>-10000</v>
      </c>
      <c r="G27" s="12">
        <v>-10000</v>
      </c>
      <c r="H27" s="11">
        <v>-10000</v>
      </c>
      <c r="I27" s="12">
        <v>-10000</v>
      </c>
      <c r="J27" s="12">
        <v>-10000</v>
      </c>
      <c r="K27" s="11">
        <v>-10000</v>
      </c>
      <c r="L27" s="12">
        <v>-10000</v>
      </c>
      <c r="M27" s="12">
        <v>-10000</v>
      </c>
      <c r="N27" s="13">
        <f t="shared" si="6"/>
        <v>-120000</v>
      </c>
    </row>
    <row r="28" spans="1:14" ht="25.5" customHeight="1" x14ac:dyDescent="0.25">
      <c r="A28" s="5" t="s">
        <v>36</v>
      </c>
      <c r="B28" s="19">
        <f>B11+B13+B25</f>
        <v>126200</v>
      </c>
      <c r="C28" s="19">
        <f>C11+C13+C25</f>
        <v>141200</v>
      </c>
      <c r="D28" s="19">
        <f>D11+D13+D25</f>
        <v>149500</v>
      </c>
      <c r="E28" s="19">
        <f>E11+E13+E25</f>
        <v>164500</v>
      </c>
      <c r="F28" s="19">
        <f>F11+F13+F25</f>
        <v>172800</v>
      </c>
      <c r="G28" s="19">
        <f>G11+G13+G25</f>
        <v>187800</v>
      </c>
      <c r="H28" s="19">
        <f>H11+H13+H25</f>
        <v>186100</v>
      </c>
      <c r="I28" s="19">
        <f>I11+I13+I25</f>
        <v>221100</v>
      </c>
      <c r="J28" s="19">
        <f>J11+J13+J25</f>
        <v>249400</v>
      </c>
      <c r="K28" s="19">
        <f>K11+K13+K25</f>
        <v>279400</v>
      </c>
      <c r="L28" s="19">
        <f>L11+L13+L25</f>
        <v>307700</v>
      </c>
      <c r="M28" s="19">
        <f>M11+M13+M25</f>
        <v>342700</v>
      </c>
      <c r="N28" s="21">
        <f t="shared" si="4"/>
        <v>2528400</v>
      </c>
    </row>
    <row r="29" spans="1:14" ht="13.2" x14ac:dyDescent="0.25">
      <c r="A29" s="10" t="s">
        <v>38</v>
      </c>
      <c r="B29" s="20">
        <f>-B28*0.2</f>
        <v>-25240</v>
      </c>
      <c r="C29" s="20">
        <f t="shared" ref="C29:M29" si="7">-C28*0.2</f>
        <v>-28240</v>
      </c>
      <c r="D29" s="20">
        <f t="shared" si="7"/>
        <v>-29900</v>
      </c>
      <c r="E29" s="20">
        <f t="shared" si="7"/>
        <v>-32900</v>
      </c>
      <c r="F29" s="20">
        <f t="shared" si="7"/>
        <v>-34560</v>
      </c>
      <c r="G29" s="20">
        <f t="shared" si="7"/>
        <v>-37560</v>
      </c>
      <c r="H29" s="20">
        <f t="shared" si="7"/>
        <v>-37220</v>
      </c>
      <c r="I29" s="20">
        <f t="shared" si="7"/>
        <v>-44220</v>
      </c>
      <c r="J29" s="20">
        <f t="shared" si="7"/>
        <v>-49880</v>
      </c>
      <c r="K29" s="20">
        <f t="shared" si="7"/>
        <v>-55880</v>
      </c>
      <c r="L29" s="20">
        <f t="shared" si="7"/>
        <v>-61540</v>
      </c>
      <c r="M29" s="20">
        <f t="shared" si="7"/>
        <v>-68540</v>
      </c>
      <c r="N29" s="13">
        <f>SUM(B29:M29)</f>
        <v>-505680</v>
      </c>
    </row>
    <row r="30" spans="1:14" ht="25.5" customHeight="1" x14ac:dyDescent="0.25">
      <c r="A30" s="5" t="s">
        <v>31</v>
      </c>
      <c r="B30" s="19">
        <f>B28+B29</f>
        <v>100960</v>
      </c>
      <c r="C30" s="19">
        <f t="shared" ref="C30:M30" si="8">C28+C29</f>
        <v>112960</v>
      </c>
      <c r="D30" s="19">
        <f t="shared" si="8"/>
        <v>119600</v>
      </c>
      <c r="E30" s="19">
        <f t="shared" si="8"/>
        <v>131600</v>
      </c>
      <c r="F30" s="19">
        <f t="shared" si="8"/>
        <v>138240</v>
      </c>
      <c r="G30" s="19">
        <f t="shared" si="8"/>
        <v>150240</v>
      </c>
      <c r="H30" s="19">
        <f t="shared" si="8"/>
        <v>148880</v>
      </c>
      <c r="I30" s="19">
        <f t="shared" si="8"/>
        <v>176880</v>
      </c>
      <c r="J30" s="19">
        <f t="shared" si="8"/>
        <v>199520</v>
      </c>
      <c r="K30" s="19">
        <f t="shared" si="8"/>
        <v>223520</v>
      </c>
      <c r="L30" s="19">
        <f t="shared" si="8"/>
        <v>246160</v>
      </c>
      <c r="M30" s="19">
        <f t="shared" si="8"/>
        <v>274160</v>
      </c>
      <c r="N30" s="21">
        <f>N28+SUM(N26:N29)</f>
        <v>3981120</v>
      </c>
    </row>
    <row r="31" spans="1:14" ht="13.2" x14ac:dyDescent="0.25">
      <c r="A31" s="10" t="s">
        <v>32</v>
      </c>
      <c r="B31" s="16">
        <f>B30/B2</f>
        <v>0.11877647058823529</v>
      </c>
      <c r="C31" s="22">
        <f>C30/C2</f>
        <v>0.12983908045977011</v>
      </c>
      <c r="D31" s="22">
        <f>D30/D2</f>
        <v>0.13288888888888889</v>
      </c>
      <c r="E31" s="22">
        <f>E30/E2</f>
        <v>0.14304347826086958</v>
      </c>
      <c r="F31" s="22">
        <f>F30/F2</f>
        <v>0.14551578947368421</v>
      </c>
      <c r="G31" s="22">
        <f>G30/G2</f>
        <v>0.15330612244897959</v>
      </c>
      <c r="H31" s="22">
        <f>H30/H2</f>
        <v>0.14888000000000001</v>
      </c>
      <c r="I31" s="22">
        <f>I30/I2</f>
        <v>0.16845714285714286</v>
      </c>
      <c r="J31" s="22">
        <f>J30/J2</f>
        <v>0.18138181818181817</v>
      </c>
      <c r="K31" s="22">
        <f>K30/K2</f>
        <v>0.19436521739130436</v>
      </c>
      <c r="L31" s="22">
        <f>L30/L2</f>
        <v>0.20513333333333333</v>
      </c>
      <c r="M31" s="16">
        <f>M30/M2</f>
        <v>0.219328</v>
      </c>
      <c r="N31" s="22">
        <f>N30/N2</f>
        <v>0.32578723404255316</v>
      </c>
    </row>
    <row r="32" spans="1:14" ht="13.2" x14ac:dyDescent="0.25">
      <c r="A32" s="23"/>
      <c r="B32" s="24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18"/>
    </row>
    <row r="33" spans="1:14" ht="13.2" x14ac:dyDescent="0.25">
      <c r="A33" s="23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18"/>
    </row>
    <row r="34" spans="1:14" ht="13.2" x14ac:dyDescent="0.25">
      <c r="A34" s="23"/>
      <c r="B34" s="2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18"/>
    </row>
    <row r="35" spans="1:14" ht="13.2" x14ac:dyDescent="0.25">
      <c r="A35" s="23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18"/>
    </row>
    <row r="36" spans="1:14" ht="13.2" x14ac:dyDescent="0.25">
      <c r="A36" s="23"/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18"/>
    </row>
    <row r="37" spans="1:14" ht="13.2" x14ac:dyDescent="0.25">
      <c r="A37" s="23"/>
      <c r="B37" s="24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18"/>
    </row>
    <row r="38" spans="1:14" ht="13.2" x14ac:dyDescent="0.25">
      <c r="A38" s="23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18"/>
    </row>
    <row r="39" spans="1:14" ht="13.2" x14ac:dyDescent="0.25">
      <c r="A39" s="23"/>
      <c r="B39" s="24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18"/>
    </row>
    <row r="40" spans="1:14" ht="13.2" x14ac:dyDescent="0.25">
      <c r="A40" s="23"/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18"/>
    </row>
    <row r="41" spans="1:14" ht="13.2" x14ac:dyDescent="0.25">
      <c r="A41" s="23"/>
      <c r="B41" s="2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18"/>
    </row>
    <row r="42" spans="1:14" ht="13.2" x14ac:dyDescent="0.25">
      <c r="A42" s="23"/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18"/>
    </row>
    <row r="43" spans="1:14" ht="13.2" x14ac:dyDescent="0.25">
      <c r="A43" s="23"/>
      <c r="B43" s="24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18"/>
    </row>
    <row r="44" spans="1:14" ht="13.2" x14ac:dyDescent="0.25">
      <c r="A44" s="23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18"/>
    </row>
    <row r="45" spans="1:14" ht="13.2" x14ac:dyDescent="0.25">
      <c r="A45" s="23"/>
      <c r="B45" s="2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18"/>
    </row>
    <row r="46" spans="1:14" ht="13.2" x14ac:dyDescent="0.25">
      <c r="A46" s="23"/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18"/>
    </row>
    <row r="47" spans="1:14" ht="13.2" x14ac:dyDescent="0.25">
      <c r="A47" s="23"/>
      <c r="B47" s="2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18"/>
    </row>
    <row r="48" spans="1:14" ht="13.2" x14ac:dyDescent="0.25">
      <c r="A48" s="23"/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18"/>
    </row>
    <row r="49" spans="1:14" ht="13.2" x14ac:dyDescent="0.25">
      <c r="A49" s="23"/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18"/>
    </row>
    <row r="50" spans="1:14" ht="13.2" x14ac:dyDescent="0.25">
      <c r="A50" s="23"/>
      <c r="B50" s="2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18"/>
    </row>
    <row r="51" spans="1:14" ht="13.2" x14ac:dyDescent="0.25">
      <c r="A51" s="23"/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18"/>
    </row>
    <row r="52" spans="1:14" ht="13.2" x14ac:dyDescent="0.25">
      <c r="A52" s="23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18"/>
    </row>
    <row r="53" spans="1:14" ht="13.2" x14ac:dyDescent="0.25">
      <c r="A53" s="23"/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18"/>
    </row>
    <row r="54" spans="1:14" ht="13.2" x14ac:dyDescent="0.25">
      <c r="A54" s="23"/>
      <c r="B54" s="2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18"/>
    </row>
    <row r="55" spans="1:14" ht="13.2" x14ac:dyDescent="0.25">
      <c r="A55" s="23"/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18"/>
    </row>
    <row r="56" spans="1:14" ht="13.2" x14ac:dyDescent="0.25">
      <c r="A56" s="23"/>
      <c r="B56" s="2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18"/>
    </row>
    <row r="57" spans="1:14" ht="13.2" x14ac:dyDescent="0.25">
      <c r="A57" s="23"/>
      <c r="B57" s="2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18"/>
    </row>
    <row r="58" spans="1:14" ht="13.2" x14ac:dyDescent="0.25">
      <c r="A58" s="23"/>
      <c r="B58" s="2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18"/>
    </row>
    <row r="59" spans="1:14" ht="13.2" x14ac:dyDescent="0.25">
      <c r="A59" s="23"/>
      <c r="B59" s="24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18"/>
    </row>
    <row r="60" spans="1:14" ht="13.2" x14ac:dyDescent="0.25">
      <c r="A60" s="23"/>
      <c r="B60" s="2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18"/>
    </row>
    <row r="61" spans="1:14" ht="13.2" x14ac:dyDescent="0.25">
      <c r="A61" s="23"/>
      <c r="B61" s="2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18"/>
    </row>
    <row r="62" spans="1:14" ht="13.2" x14ac:dyDescent="0.25">
      <c r="A62" s="23"/>
      <c r="B62" s="2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18"/>
    </row>
    <row r="63" spans="1:14" ht="13.2" x14ac:dyDescent="0.25">
      <c r="A63" s="23"/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18"/>
    </row>
    <row r="64" spans="1:14" ht="13.2" x14ac:dyDescent="0.25">
      <c r="A64" s="23"/>
      <c r="B64" s="2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18"/>
    </row>
    <row r="65" spans="1:14" ht="13.2" x14ac:dyDescent="0.25">
      <c r="A65" s="23"/>
      <c r="B65" s="2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18"/>
    </row>
    <row r="66" spans="1:14" ht="13.2" x14ac:dyDescent="0.25">
      <c r="A66" s="23"/>
      <c r="B66" s="2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18"/>
    </row>
    <row r="67" spans="1:14" ht="13.2" x14ac:dyDescent="0.25">
      <c r="A67" s="23"/>
      <c r="B67" s="2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18"/>
    </row>
    <row r="68" spans="1:14" ht="13.2" x14ac:dyDescent="0.25">
      <c r="A68" s="23"/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18"/>
    </row>
    <row r="69" spans="1:14" ht="13.2" x14ac:dyDescent="0.25">
      <c r="A69" s="23"/>
      <c r="B69" s="2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18"/>
    </row>
    <row r="70" spans="1:14" ht="13.2" x14ac:dyDescent="0.25">
      <c r="A70" s="23"/>
      <c r="B70" s="2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18"/>
    </row>
    <row r="71" spans="1:14" ht="13.2" x14ac:dyDescent="0.25">
      <c r="A71" s="23"/>
      <c r="B71" s="2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18"/>
    </row>
    <row r="72" spans="1:14" ht="13.2" x14ac:dyDescent="0.25">
      <c r="A72" s="23"/>
      <c r="B72" s="2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18"/>
    </row>
    <row r="73" spans="1:14" ht="13.2" x14ac:dyDescent="0.25">
      <c r="A73" s="23"/>
      <c r="B73" s="2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18"/>
    </row>
    <row r="74" spans="1:14" ht="13.2" x14ac:dyDescent="0.25">
      <c r="A74" s="23"/>
      <c r="B74" s="2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18"/>
    </row>
    <row r="75" spans="1:14" ht="13.2" x14ac:dyDescent="0.25">
      <c r="A75" s="23"/>
      <c r="B75" s="2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18"/>
    </row>
    <row r="76" spans="1:14" ht="13.2" x14ac:dyDescent="0.25">
      <c r="A76" s="23"/>
      <c r="B76" s="2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18"/>
    </row>
    <row r="77" spans="1:14" ht="13.2" x14ac:dyDescent="0.25">
      <c r="A77" s="23"/>
      <c r="B77" s="2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18"/>
    </row>
    <row r="78" spans="1:14" ht="13.2" x14ac:dyDescent="0.25">
      <c r="A78" s="23"/>
      <c r="B78" s="2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18"/>
    </row>
    <row r="79" spans="1:14" ht="13.2" x14ac:dyDescent="0.25">
      <c r="A79" s="23"/>
      <c r="B79" s="2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18"/>
    </row>
    <row r="80" spans="1:14" ht="13.2" x14ac:dyDescent="0.25">
      <c r="A80" s="23"/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18"/>
    </row>
    <row r="81" spans="1:14" ht="13.2" x14ac:dyDescent="0.25">
      <c r="A81" s="23"/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18"/>
    </row>
    <row r="82" spans="1:14" ht="13.2" x14ac:dyDescent="0.25">
      <c r="A82" s="23"/>
      <c r="B82" s="2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18"/>
    </row>
    <row r="83" spans="1:14" ht="13.2" x14ac:dyDescent="0.25">
      <c r="A83" s="23"/>
      <c r="B83" s="2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18"/>
    </row>
    <row r="84" spans="1:14" ht="13.2" x14ac:dyDescent="0.25">
      <c r="A84" s="23"/>
      <c r="B84" s="2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18"/>
    </row>
    <row r="85" spans="1:14" ht="13.2" x14ac:dyDescent="0.25">
      <c r="A85" s="23"/>
      <c r="B85" s="2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18"/>
    </row>
    <row r="86" spans="1:14" ht="13.2" x14ac:dyDescent="0.25">
      <c r="A86" s="23"/>
      <c r="B86" s="24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18"/>
    </row>
    <row r="87" spans="1:14" ht="13.2" x14ac:dyDescent="0.25">
      <c r="A87" s="23"/>
      <c r="B87" s="2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18"/>
    </row>
    <row r="88" spans="1:14" ht="13.2" x14ac:dyDescent="0.25">
      <c r="A88" s="23"/>
      <c r="B88" s="2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18"/>
    </row>
    <row r="89" spans="1:14" ht="13.2" x14ac:dyDescent="0.25">
      <c r="A89" s="23"/>
      <c r="B89" s="2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18"/>
    </row>
    <row r="90" spans="1:14" ht="13.2" x14ac:dyDescent="0.25">
      <c r="A90" s="23"/>
      <c r="B90" s="24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18"/>
    </row>
    <row r="91" spans="1:14" ht="13.2" x14ac:dyDescent="0.25">
      <c r="A91" s="23"/>
      <c r="B91" s="24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18"/>
    </row>
    <row r="92" spans="1:14" ht="13.2" x14ac:dyDescent="0.25">
      <c r="A92" s="23"/>
      <c r="B92" s="2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18"/>
    </row>
    <row r="93" spans="1:14" ht="13.2" x14ac:dyDescent="0.25">
      <c r="A93" s="23"/>
      <c r="B93" s="2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18"/>
    </row>
    <row r="94" spans="1:14" ht="13.2" x14ac:dyDescent="0.25">
      <c r="A94" s="23"/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18"/>
    </row>
    <row r="95" spans="1:14" ht="13.2" x14ac:dyDescent="0.25">
      <c r="A95" s="23"/>
      <c r="B95" s="24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18"/>
    </row>
    <row r="96" spans="1:14" ht="13.2" x14ac:dyDescent="0.25">
      <c r="A96" s="23"/>
      <c r="B96" s="24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18"/>
    </row>
    <row r="97" spans="1:14" ht="13.2" x14ac:dyDescent="0.25">
      <c r="A97" s="23"/>
      <c r="B97" s="2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18"/>
    </row>
    <row r="98" spans="1:14" ht="13.2" x14ac:dyDescent="0.25">
      <c r="A98" s="23"/>
      <c r="B98" s="24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18"/>
    </row>
    <row r="99" spans="1:14" ht="13.2" x14ac:dyDescent="0.25">
      <c r="A99" s="23"/>
      <c r="B99" s="24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18"/>
    </row>
    <row r="100" spans="1:14" ht="13.2" x14ac:dyDescent="0.25">
      <c r="A100" s="23"/>
      <c r="B100" s="2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18"/>
    </row>
    <row r="101" spans="1:14" ht="13.2" x14ac:dyDescent="0.25">
      <c r="A101" s="23"/>
      <c r="B101" s="2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18"/>
    </row>
    <row r="102" spans="1:14" ht="13.2" x14ac:dyDescent="0.25">
      <c r="A102" s="23"/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18"/>
    </row>
    <row r="103" spans="1:14" ht="13.2" x14ac:dyDescent="0.25">
      <c r="A103" s="23"/>
      <c r="B103" s="2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18"/>
    </row>
    <row r="104" spans="1:14" ht="13.2" x14ac:dyDescent="0.25">
      <c r="A104" s="23"/>
      <c r="B104" s="2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18"/>
    </row>
    <row r="105" spans="1:14" ht="13.2" x14ac:dyDescent="0.25">
      <c r="A105" s="23"/>
      <c r="B105" s="2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18"/>
    </row>
    <row r="106" spans="1:14" ht="13.2" x14ac:dyDescent="0.25">
      <c r="A106" s="23"/>
      <c r="B106" s="2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18"/>
    </row>
    <row r="107" spans="1:14" ht="13.2" x14ac:dyDescent="0.25">
      <c r="A107" s="23"/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18"/>
    </row>
    <row r="108" spans="1:14" ht="13.2" x14ac:dyDescent="0.25">
      <c r="A108" s="23"/>
      <c r="B108" s="2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18"/>
    </row>
    <row r="109" spans="1:14" ht="13.2" x14ac:dyDescent="0.25">
      <c r="A109" s="23"/>
      <c r="B109" s="2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18"/>
    </row>
    <row r="110" spans="1:14" ht="13.2" x14ac:dyDescent="0.25">
      <c r="A110" s="23"/>
      <c r="B110" s="2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18"/>
    </row>
    <row r="111" spans="1:14" ht="13.2" x14ac:dyDescent="0.25">
      <c r="A111" s="23"/>
      <c r="B111" s="2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18"/>
    </row>
    <row r="112" spans="1:14" ht="13.2" x14ac:dyDescent="0.25">
      <c r="A112" s="23"/>
      <c r="B112" s="24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18"/>
    </row>
    <row r="113" spans="1:14" ht="13.2" x14ac:dyDescent="0.25">
      <c r="A113" s="23"/>
      <c r="B113" s="24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18"/>
    </row>
    <row r="114" spans="1:14" ht="13.2" x14ac:dyDescent="0.25">
      <c r="A114" s="23"/>
      <c r="B114" s="24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18"/>
    </row>
    <row r="115" spans="1:14" ht="13.2" x14ac:dyDescent="0.25">
      <c r="A115" s="23"/>
      <c r="B115" s="24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18"/>
    </row>
    <row r="116" spans="1:14" ht="13.2" x14ac:dyDescent="0.25">
      <c r="A116" s="23"/>
      <c r="B116" s="24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18"/>
    </row>
    <row r="117" spans="1:14" ht="13.2" x14ac:dyDescent="0.25">
      <c r="A117" s="23"/>
      <c r="B117" s="24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18"/>
    </row>
    <row r="118" spans="1:14" ht="13.2" x14ac:dyDescent="0.25">
      <c r="A118" s="23"/>
      <c r="B118" s="2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18"/>
    </row>
    <row r="119" spans="1:14" ht="13.2" x14ac:dyDescent="0.25">
      <c r="A119" s="23"/>
      <c r="B119" s="24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18"/>
    </row>
    <row r="120" spans="1:14" ht="13.2" x14ac:dyDescent="0.25">
      <c r="A120" s="23"/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18"/>
    </row>
    <row r="121" spans="1:14" ht="13.2" x14ac:dyDescent="0.25">
      <c r="A121" s="23"/>
      <c r="B121" s="2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18"/>
    </row>
    <row r="122" spans="1:14" ht="13.2" x14ac:dyDescent="0.25">
      <c r="A122" s="23"/>
      <c r="B122" s="2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18"/>
    </row>
    <row r="123" spans="1:14" ht="13.2" x14ac:dyDescent="0.25">
      <c r="A123" s="23"/>
      <c r="B123" s="2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18"/>
    </row>
    <row r="124" spans="1:14" ht="13.2" x14ac:dyDescent="0.25">
      <c r="A124" s="23"/>
      <c r="B124" s="24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18"/>
    </row>
    <row r="125" spans="1:14" ht="13.2" x14ac:dyDescent="0.25">
      <c r="A125" s="23"/>
      <c r="B125" s="24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18"/>
    </row>
    <row r="126" spans="1:14" ht="13.2" x14ac:dyDescent="0.25">
      <c r="A126" s="23"/>
      <c r="B126" s="2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18"/>
    </row>
    <row r="127" spans="1:14" ht="13.2" x14ac:dyDescent="0.25">
      <c r="A127" s="23"/>
      <c r="B127" s="24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18"/>
    </row>
    <row r="128" spans="1:14" ht="13.2" x14ac:dyDescent="0.25">
      <c r="A128" s="23"/>
      <c r="B128" s="24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18"/>
    </row>
    <row r="129" spans="1:14" ht="13.2" x14ac:dyDescent="0.25">
      <c r="A129" s="23"/>
      <c r="B129" s="2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18"/>
    </row>
    <row r="130" spans="1:14" ht="13.2" x14ac:dyDescent="0.25">
      <c r="A130" s="23"/>
      <c r="B130" s="2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18"/>
    </row>
    <row r="131" spans="1:14" ht="13.2" x14ac:dyDescent="0.25">
      <c r="A131" s="23"/>
      <c r="B131" s="2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18"/>
    </row>
    <row r="132" spans="1:14" ht="13.2" x14ac:dyDescent="0.25">
      <c r="A132" s="23"/>
      <c r="B132" s="24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18"/>
    </row>
    <row r="133" spans="1:14" ht="13.2" x14ac:dyDescent="0.25">
      <c r="A133" s="23"/>
      <c r="B133" s="2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18"/>
    </row>
    <row r="134" spans="1:14" ht="13.2" x14ac:dyDescent="0.25">
      <c r="A134" s="23"/>
      <c r="B134" s="24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18"/>
    </row>
    <row r="135" spans="1:14" ht="13.2" x14ac:dyDescent="0.25">
      <c r="A135" s="23"/>
      <c r="B135" s="2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18"/>
    </row>
    <row r="136" spans="1:14" ht="13.2" x14ac:dyDescent="0.25">
      <c r="A136" s="23"/>
      <c r="B136" s="24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18"/>
    </row>
    <row r="137" spans="1:14" ht="13.2" x14ac:dyDescent="0.25">
      <c r="A137" s="23"/>
      <c r="B137" s="24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18"/>
    </row>
    <row r="138" spans="1:14" ht="13.2" x14ac:dyDescent="0.25">
      <c r="A138" s="23"/>
      <c r="B138" s="24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18"/>
    </row>
    <row r="139" spans="1:14" ht="13.2" x14ac:dyDescent="0.25">
      <c r="A139" s="23"/>
      <c r="B139" s="24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18"/>
    </row>
    <row r="140" spans="1:14" ht="13.2" x14ac:dyDescent="0.25">
      <c r="A140" s="23"/>
      <c r="B140" s="24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18"/>
    </row>
    <row r="141" spans="1:14" ht="13.2" x14ac:dyDescent="0.25">
      <c r="A141" s="23"/>
      <c r="B141" s="24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18"/>
    </row>
    <row r="142" spans="1:14" ht="13.2" x14ac:dyDescent="0.25">
      <c r="A142" s="23"/>
      <c r="B142" s="2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18"/>
    </row>
    <row r="143" spans="1:14" ht="13.2" x14ac:dyDescent="0.25">
      <c r="A143" s="23"/>
      <c r="B143" s="24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18"/>
    </row>
    <row r="144" spans="1:14" ht="13.2" x14ac:dyDescent="0.25">
      <c r="A144" s="23"/>
      <c r="B144" s="24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18"/>
    </row>
    <row r="145" spans="1:14" ht="13.2" x14ac:dyDescent="0.25">
      <c r="A145" s="23"/>
      <c r="B145" s="24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18"/>
    </row>
    <row r="146" spans="1:14" ht="13.2" x14ac:dyDescent="0.25">
      <c r="A146" s="23"/>
      <c r="B146" s="24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18"/>
    </row>
    <row r="147" spans="1:14" ht="13.2" x14ac:dyDescent="0.25">
      <c r="A147" s="23"/>
      <c r="B147" s="24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18"/>
    </row>
    <row r="148" spans="1:14" ht="13.2" x14ac:dyDescent="0.25">
      <c r="A148" s="23"/>
      <c r="B148" s="24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18"/>
    </row>
    <row r="149" spans="1:14" ht="13.2" x14ac:dyDescent="0.25">
      <c r="A149" s="23"/>
      <c r="B149" s="24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18"/>
    </row>
    <row r="150" spans="1:14" ht="13.2" x14ac:dyDescent="0.25">
      <c r="A150" s="23"/>
      <c r="B150" s="24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18"/>
    </row>
    <row r="151" spans="1:14" ht="13.2" x14ac:dyDescent="0.25">
      <c r="A151" s="23"/>
      <c r="B151" s="24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18"/>
    </row>
    <row r="152" spans="1:14" ht="13.2" x14ac:dyDescent="0.25">
      <c r="A152" s="23"/>
      <c r="B152" s="24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18"/>
    </row>
    <row r="153" spans="1:14" ht="13.2" x14ac:dyDescent="0.25">
      <c r="A153" s="23"/>
      <c r="B153" s="24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18"/>
    </row>
    <row r="154" spans="1:14" ht="13.2" x14ac:dyDescent="0.25">
      <c r="A154" s="23"/>
      <c r="B154" s="24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18"/>
    </row>
    <row r="155" spans="1:14" ht="13.2" x14ac:dyDescent="0.25">
      <c r="A155" s="23"/>
      <c r="B155" s="24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18"/>
    </row>
    <row r="156" spans="1:14" ht="13.2" x14ac:dyDescent="0.25">
      <c r="A156" s="23"/>
      <c r="B156" s="24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18"/>
    </row>
    <row r="157" spans="1:14" ht="13.2" x14ac:dyDescent="0.25">
      <c r="A157" s="23"/>
      <c r="B157" s="24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18"/>
    </row>
    <row r="158" spans="1:14" ht="13.2" x14ac:dyDescent="0.25">
      <c r="A158" s="23"/>
      <c r="B158" s="24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18"/>
    </row>
    <row r="159" spans="1:14" ht="13.2" x14ac:dyDescent="0.25">
      <c r="A159" s="23"/>
      <c r="B159" s="24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18"/>
    </row>
    <row r="160" spans="1:14" ht="13.2" x14ac:dyDescent="0.25">
      <c r="A160" s="23"/>
      <c r="B160" s="24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18"/>
    </row>
    <row r="161" spans="1:14" ht="13.2" x14ac:dyDescent="0.25">
      <c r="A161" s="23"/>
      <c r="B161" s="24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18"/>
    </row>
    <row r="162" spans="1:14" ht="13.2" x14ac:dyDescent="0.25">
      <c r="A162" s="23"/>
      <c r="B162" s="24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18"/>
    </row>
    <row r="163" spans="1:14" ht="13.2" x14ac:dyDescent="0.25">
      <c r="A163" s="23"/>
      <c r="B163" s="24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18"/>
    </row>
    <row r="164" spans="1:14" ht="13.2" x14ac:dyDescent="0.25">
      <c r="A164" s="23"/>
      <c r="B164" s="24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18"/>
    </row>
    <row r="165" spans="1:14" ht="13.2" x14ac:dyDescent="0.25">
      <c r="A165" s="23"/>
      <c r="B165" s="2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18"/>
    </row>
    <row r="166" spans="1:14" ht="13.2" x14ac:dyDescent="0.25">
      <c r="A166" s="23"/>
      <c r="B166" s="2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18"/>
    </row>
    <row r="167" spans="1:14" ht="13.2" x14ac:dyDescent="0.25">
      <c r="A167" s="23"/>
      <c r="B167" s="2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18"/>
    </row>
    <row r="168" spans="1:14" ht="13.2" x14ac:dyDescent="0.25">
      <c r="A168" s="23"/>
      <c r="B168" s="2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18"/>
    </row>
    <row r="169" spans="1:14" ht="13.2" x14ac:dyDescent="0.25">
      <c r="A169" s="23"/>
      <c r="B169" s="2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18"/>
    </row>
    <row r="170" spans="1:14" ht="13.2" x14ac:dyDescent="0.25">
      <c r="A170" s="23"/>
      <c r="B170" s="2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18"/>
    </row>
    <row r="171" spans="1:14" ht="13.2" x14ac:dyDescent="0.25">
      <c r="A171" s="23"/>
      <c r="B171" s="2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18"/>
    </row>
    <row r="172" spans="1:14" ht="13.2" x14ac:dyDescent="0.25">
      <c r="A172" s="23"/>
      <c r="B172" s="2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18"/>
    </row>
    <row r="173" spans="1:14" ht="13.2" x14ac:dyDescent="0.25">
      <c r="A173" s="23"/>
      <c r="B173" s="2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18"/>
    </row>
    <row r="174" spans="1:14" ht="13.2" x14ac:dyDescent="0.25">
      <c r="A174" s="23"/>
      <c r="B174" s="2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18"/>
    </row>
    <row r="175" spans="1:14" ht="13.2" x14ac:dyDescent="0.25">
      <c r="A175" s="23"/>
      <c r="B175" s="2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18"/>
    </row>
    <row r="176" spans="1:14" ht="13.2" x14ac:dyDescent="0.25">
      <c r="A176" s="23"/>
      <c r="B176" s="2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18"/>
    </row>
    <row r="177" spans="1:14" ht="13.2" x14ac:dyDescent="0.25">
      <c r="A177" s="23"/>
      <c r="B177" s="2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18"/>
    </row>
    <row r="178" spans="1:14" ht="13.2" x14ac:dyDescent="0.25">
      <c r="A178" s="23"/>
      <c r="B178" s="2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18"/>
    </row>
    <row r="179" spans="1:14" ht="13.2" x14ac:dyDescent="0.25">
      <c r="A179" s="23"/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18"/>
    </row>
    <row r="180" spans="1:14" ht="13.2" x14ac:dyDescent="0.25">
      <c r="A180" s="23"/>
      <c r="B180" s="26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8"/>
    </row>
    <row r="181" spans="1:14" ht="13.2" x14ac:dyDescent="0.25">
      <c r="A181" s="23"/>
      <c r="B181" s="26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8"/>
    </row>
    <row r="182" spans="1:14" ht="13.2" x14ac:dyDescent="0.25">
      <c r="A182" s="23"/>
      <c r="B182" s="26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8"/>
    </row>
    <row r="183" spans="1:14" ht="13.2" x14ac:dyDescent="0.25">
      <c r="A183" s="23"/>
      <c r="B183" s="26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8"/>
    </row>
    <row r="184" spans="1:14" ht="13.2" x14ac:dyDescent="0.25">
      <c r="A184" s="23"/>
      <c r="B184" s="26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8"/>
    </row>
    <row r="185" spans="1:14" ht="13.2" x14ac:dyDescent="0.25">
      <c r="A185" s="23"/>
      <c r="B185" s="26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8"/>
    </row>
    <row r="186" spans="1:14" ht="13.2" x14ac:dyDescent="0.25">
      <c r="A186" s="23"/>
      <c r="B186" s="26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8"/>
    </row>
    <row r="187" spans="1:14" ht="13.2" x14ac:dyDescent="0.25">
      <c r="A187" s="23"/>
      <c r="B187" s="26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8"/>
    </row>
    <row r="188" spans="1:14" ht="13.2" x14ac:dyDescent="0.25">
      <c r="A188" s="23"/>
      <c r="B188" s="26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8"/>
    </row>
    <row r="189" spans="1:14" ht="13.2" x14ac:dyDescent="0.25">
      <c r="A189" s="23"/>
      <c r="B189" s="26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8"/>
    </row>
    <row r="190" spans="1:14" ht="13.2" x14ac:dyDescent="0.25">
      <c r="A190" s="23"/>
      <c r="B190" s="26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8"/>
    </row>
    <row r="191" spans="1:14" ht="13.2" x14ac:dyDescent="0.25">
      <c r="A191" s="23"/>
      <c r="B191" s="26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8"/>
    </row>
    <row r="192" spans="1:14" ht="13.2" x14ac:dyDescent="0.25">
      <c r="A192" s="23"/>
      <c r="B192" s="26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8"/>
    </row>
    <row r="193" spans="1:14" ht="13.2" x14ac:dyDescent="0.25">
      <c r="A193" s="23"/>
      <c r="B193" s="26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8"/>
    </row>
    <row r="194" spans="1:14" ht="13.2" x14ac:dyDescent="0.25">
      <c r="A194" s="23"/>
      <c r="B194" s="26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8"/>
    </row>
    <row r="195" spans="1:14" ht="13.2" x14ac:dyDescent="0.25">
      <c r="A195" s="23"/>
      <c r="B195" s="26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8"/>
    </row>
    <row r="196" spans="1:14" ht="13.2" x14ac:dyDescent="0.25">
      <c r="A196" s="23"/>
      <c r="B196" s="26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8"/>
    </row>
    <row r="197" spans="1:14" ht="13.2" x14ac:dyDescent="0.25">
      <c r="A197" s="23"/>
      <c r="B197" s="26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8"/>
    </row>
    <row r="198" spans="1:14" ht="13.2" x14ac:dyDescent="0.25">
      <c r="A198" s="23"/>
      <c r="B198" s="26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8"/>
    </row>
    <row r="199" spans="1:14" ht="13.2" x14ac:dyDescent="0.25">
      <c r="A199" s="23"/>
      <c r="B199" s="26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8"/>
    </row>
    <row r="200" spans="1:14" ht="13.2" x14ac:dyDescent="0.25">
      <c r="A200" s="23"/>
      <c r="B200" s="26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8"/>
    </row>
    <row r="201" spans="1:14" ht="13.2" x14ac:dyDescent="0.25">
      <c r="A201" s="23"/>
      <c r="B201" s="26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8"/>
    </row>
    <row r="202" spans="1:14" ht="13.2" x14ac:dyDescent="0.25">
      <c r="A202" s="23"/>
      <c r="B202" s="26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8"/>
    </row>
    <row r="203" spans="1:14" ht="13.2" x14ac:dyDescent="0.25">
      <c r="A203" s="23"/>
      <c r="B203" s="26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8"/>
    </row>
    <row r="204" spans="1:14" ht="13.2" x14ac:dyDescent="0.25">
      <c r="A204" s="23"/>
      <c r="B204" s="26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8"/>
    </row>
    <row r="205" spans="1:14" ht="13.2" x14ac:dyDescent="0.25">
      <c r="A205" s="23"/>
      <c r="B205" s="26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8"/>
    </row>
    <row r="206" spans="1:14" ht="13.2" x14ac:dyDescent="0.25">
      <c r="A206" s="23"/>
      <c r="B206" s="26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8"/>
    </row>
    <row r="207" spans="1:14" ht="13.2" x14ac:dyDescent="0.25">
      <c r="A207" s="23"/>
      <c r="B207" s="26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8"/>
    </row>
    <row r="208" spans="1:14" ht="13.2" x14ac:dyDescent="0.25">
      <c r="A208" s="23"/>
      <c r="B208" s="26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8"/>
    </row>
    <row r="209" spans="1:14" ht="13.2" x14ac:dyDescent="0.25">
      <c r="A209" s="23"/>
      <c r="B209" s="26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8"/>
    </row>
    <row r="210" spans="1:14" ht="13.2" x14ac:dyDescent="0.25">
      <c r="A210" s="23"/>
      <c r="B210" s="26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8"/>
    </row>
    <row r="211" spans="1:14" ht="13.2" x14ac:dyDescent="0.25">
      <c r="A211" s="23"/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8"/>
    </row>
    <row r="212" spans="1:14" ht="13.2" x14ac:dyDescent="0.25">
      <c r="A212" s="23"/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8"/>
    </row>
    <row r="213" spans="1:14" ht="13.2" x14ac:dyDescent="0.25">
      <c r="A213" s="23"/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8"/>
    </row>
    <row r="214" spans="1:14" ht="13.2" x14ac:dyDescent="0.25">
      <c r="A214" s="23"/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8"/>
    </row>
    <row r="215" spans="1:14" ht="13.2" x14ac:dyDescent="0.25">
      <c r="A215" s="23"/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8"/>
    </row>
    <row r="216" spans="1:14" ht="13.2" x14ac:dyDescent="0.25">
      <c r="A216" s="23"/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8"/>
    </row>
    <row r="217" spans="1:14" ht="13.2" x14ac:dyDescent="0.25">
      <c r="A217" s="23"/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8"/>
    </row>
    <row r="218" spans="1:14" ht="13.2" x14ac:dyDescent="0.25">
      <c r="A218" s="23"/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8"/>
    </row>
    <row r="219" spans="1:14" ht="13.2" x14ac:dyDescent="0.25">
      <c r="A219" s="23"/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8"/>
    </row>
    <row r="220" spans="1:14" ht="13.2" x14ac:dyDescent="0.25">
      <c r="A220" s="23"/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8"/>
    </row>
    <row r="221" spans="1:14" ht="13.2" x14ac:dyDescent="0.25">
      <c r="A221" s="23"/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8"/>
    </row>
    <row r="222" spans="1:14" ht="13.2" x14ac:dyDescent="0.25">
      <c r="A222" s="23"/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8"/>
    </row>
    <row r="223" spans="1:14" ht="13.2" x14ac:dyDescent="0.25">
      <c r="A223" s="23"/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8"/>
    </row>
    <row r="224" spans="1:14" ht="13.2" x14ac:dyDescent="0.25">
      <c r="A224" s="23"/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8"/>
    </row>
    <row r="225" spans="1:14" ht="13.2" x14ac:dyDescent="0.25">
      <c r="A225" s="23"/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8"/>
    </row>
    <row r="226" spans="1:14" ht="13.2" x14ac:dyDescent="0.25">
      <c r="A226" s="23"/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8"/>
    </row>
    <row r="227" spans="1:14" ht="13.2" x14ac:dyDescent="0.25">
      <c r="A227" s="23"/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8"/>
    </row>
    <row r="228" spans="1:14" ht="13.2" x14ac:dyDescent="0.25">
      <c r="A228" s="23"/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8"/>
    </row>
    <row r="229" spans="1:14" ht="13.2" x14ac:dyDescent="0.25">
      <c r="A229" s="23"/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8"/>
    </row>
    <row r="230" spans="1:14" ht="13.2" x14ac:dyDescent="0.25">
      <c r="A230" s="23"/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8"/>
    </row>
    <row r="231" spans="1:14" ht="13.2" x14ac:dyDescent="0.25">
      <c r="A231" s="23"/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8"/>
    </row>
    <row r="232" spans="1:14" ht="13.2" x14ac:dyDescent="0.25">
      <c r="A232" s="23"/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8"/>
    </row>
    <row r="233" spans="1:14" ht="13.2" x14ac:dyDescent="0.25">
      <c r="A233" s="23"/>
      <c r="B233" s="26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8"/>
    </row>
    <row r="234" spans="1:14" ht="13.2" x14ac:dyDescent="0.25">
      <c r="A234" s="23"/>
      <c r="B234" s="26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8"/>
    </row>
    <row r="235" spans="1:14" ht="13.2" x14ac:dyDescent="0.25">
      <c r="A235" s="23"/>
      <c r="B235" s="26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8"/>
    </row>
    <row r="236" spans="1:14" ht="13.2" x14ac:dyDescent="0.25">
      <c r="A236" s="23"/>
      <c r="B236" s="26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8"/>
    </row>
    <row r="237" spans="1:14" ht="13.2" x14ac:dyDescent="0.25">
      <c r="A237" s="23"/>
      <c r="B237" s="26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8"/>
    </row>
    <row r="238" spans="1:14" ht="13.2" x14ac:dyDescent="0.25">
      <c r="A238" s="23"/>
      <c r="B238" s="26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8"/>
    </row>
    <row r="239" spans="1:14" ht="13.2" x14ac:dyDescent="0.25">
      <c r="A239" s="23"/>
      <c r="B239" s="26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8"/>
    </row>
    <row r="240" spans="1:14" ht="13.2" x14ac:dyDescent="0.25">
      <c r="A240" s="23"/>
      <c r="B240" s="26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8"/>
    </row>
    <row r="241" spans="1:14" ht="13.2" x14ac:dyDescent="0.25">
      <c r="A241" s="23"/>
      <c r="B241" s="26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8"/>
    </row>
    <row r="242" spans="1:14" ht="13.2" x14ac:dyDescent="0.25">
      <c r="A242" s="23"/>
      <c r="B242" s="26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8"/>
    </row>
    <row r="243" spans="1:14" ht="13.2" x14ac:dyDescent="0.25">
      <c r="A243" s="23"/>
      <c r="B243" s="26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8"/>
    </row>
    <row r="244" spans="1:14" ht="13.2" x14ac:dyDescent="0.25">
      <c r="A244" s="23"/>
      <c r="B244" s="26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8"/>
    </row>
    <row r="245" spans="1:14" ht="13.2" x14ac:dyDescent="0.25">
      <c r="A245" s="23"/>
      <c r="B245" s="26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8"/>
    </row>
    <row r="246" spans="1:14" ht="13.2" x14ac:dyDescent="0.25">
      <c r="A246" s="23"/>
      <c r="B246" s="29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1"/>
    </row>
    <row r="247" spans="1:14" ht="13.2" x14ac:dyDescent="0.25">
      <c r="A247" s="23"/>
      <c r="B247" s="29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1"/>
    </row>
    <row r="248" spans="1:14" ht="13.2" x14ac:dyDescent="0.25">
      <c r="A248" s="23"/>
      <c r="B248" s="29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1"/>
    </row>
    <row r="249" spans="1:14" ht="13.2" x14ac:dyDescent="0.25">
      <c r="A249" s="23"/>
      <c r="B249" s="29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1"/>
    </row>
    <row r="250" spans="1:14" ht="13.2" x14ac:dyDescent="0.25">
      <c r="A250" s="23"/>
      <c r="B250" s="29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1"/>
    </row>
    <row r="251" spans="1:14" ht="13.2" x14ac:dyDescent="0.25">
      <c r="A251" s="23"/>
      <c r="B251" s="29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1"/>
    </row>
    <row r="252" spans="1:14" ht="13.2" x14ac:dyDescent="0.25">
      <c r="A252" s="23"/>
      <c r="B252" s="29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1"/>
    </row>
    <row r="253" spans="1:14" ht="13.2" x14ac:dyDescent="0.25">
      <c r="A253" s="23"/>
      <c r="B253" s="29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1"/>
    </row>
    <row r="254" spans="1:14" ht="13.2" x14ac:dyDescent="0.25">
      <c r="A254" s="23"/>
      <c r="B254" s="29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1"/>
    </row>
    <row r="255" spans="1:14" ht="13.2" x14ac:dyDescent="0.25">
      <c r="A255" s="23"/>
      <c r="B255" s="29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1"/>
    </row>
    <row r="256" spans="1:14" ht="13.2" x14ac:dyDescent="0.25">
      <c r="A256" s="23"/>
      <c r="B256" s="29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1"/>
    </row>
    <row r="257" spans="1:14" ht="13.2" x14ac:dyDescent="0.25">
      <c r="A257" s="23"/>
      <c r="B257" s="29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1"/>
    </row>
    <row r="258" spans="1:14" ht="13.2" x14ac:dyDescent="0.25">
      <c r="A258" s="23"/>
      <c r="B258" s="29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1"/>
    </row>
    <row r="259" spans="1:14" ht="13.2" x14ac:dyDescent="0.25">
      <c r="A259" s="23"/>
      <c r="B259" s="29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1"/>
    </row>
    <row r="260" spans="1:14" ht="13.2" x14ac:dyDescent="0.25">
      <c r="A260" s="23"/>
      <c r="B260" s="29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1"/>
    </row>
    <row r="261" spans="1:14" ht="13.2" x14ac:dyDescent="0.25">
      <c r="A261" s="23"/>
      <c r="B261" s="29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1"/>
    </row>
    <row r="262" spans="1:14" ht="13.2" x14ac:dyDescent="0.25">
      <c r="A262" s="23"/>
      <c r="B262" s="29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1"/>
    </row>
    <row r="263" spans="1:14" ht="13.2" x14ac:dyDescent="0.25">
      <c r="A263" s="23"/>
      <c r="B263" s="29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1"/>
    </row>
    <row r="264" spans="1:14" ht="13.2" x14ac:dyDescent="0.25">
      <c r="A264" s="23"/>
      <c r="B264" s="29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1"/>
    </row>
    <row r="265" spans="1:14" ht="13.2" x14ac:dyDescent="0.25">
      <c r="A265" s="23"/>
      <c r="B265" s="29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1"/>
    </row>
    <row r="266" spans="1:14" ht="13.2" x14ac:dyDescent="0.25">
      <c r="A266" s="23"/>
      <c r="B266" s="29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1"/>
    </row>
    <row r="267" spans="1:14" ht="13.2" x14ac:dyDescent="0.25">
      <c r="A267" s="23"/>
      <c r="B267" s="29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1"/>
    </row>
    <row r="268" spans="1:14" ht="13.2" x14ac:dyDescent="0.25">
      <c r="A268" s="23"/>
      <c r="B268" s="29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1"/>
    </row>
    <row r="269" spans="1:14" ht="13.2" x14ac:dyDescent="0.25">
      <c r="A269" s="23"/>
      <c r="B269" s="29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1"/>
    </row>
    <row r="270" spans="1:14" ht="13.2" x14ac:dyDescent="0.25">
      <c r="A270" s="23"/>
      <c r="B270" s="29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1"/>
    </row>
    <row r="271" spans="1:14" ht="13.2" x14ac:dyDescent="0.25">
      <c r="A271" s="23"/>
      <c r="B271" s="29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1"/>
    </row>
    <row r="272" spans="1:14" ht="13.2" x14ac:dyDescent="0.25">
      <c r="A272" s="23"/>
      <c r="B272" s="29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1"/>
    </row>
    <row r="273" spans="1:14" ht="13.2" x14ac:dyDescent="0.25">
      <c r="A273" s="23"/>
      <c r="B273" s="29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1"/>
    </row>
    <row r="274" spans="1:14" ht="13.2" x14ac:dyDescent="0.25">
      <c r="A274" s="23"/>
      <c r="B274" s="29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1"/>
    </row>
    <row r="275" spans="1:14" ht="13.2" x14ac:dyDescent="0.25">
      <c r="A275" s="23"/>
      <c r="B275" s="29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1"/>
    </row>
    <row r="276" spans="1:14" ht="13.2" x14ac:dyDescent="0.25">
      <c r="A276" s="23"/>
      <c r="B276" s="29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1"/>
    </row>
    <row r="277" spans="1:14" ht="13.2" x14ac:dyDescent="0.25">
      <c r="A277" s="23"/>
      <c r="B277" s="29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1"/>
    </row>
    <row r="278" spans="1:14" ht="13.2" x14ac:dyDescent="0.25">
      <c r="A278" s="23"/>
      <c r="B278" s="29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1"/>
    </row>
    <row r="279" spans="1:14" ht="13.2" x14ac:dyDescent="0.25">
      <c r="A279" s="23"/>
      <c r="B279" s="29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1"/>
    </row>
    <row r="280" spans="1:14" ht="13.2" x14ac:dyDescent="0.25">
      <c r="A280" s="23"/>
      <c r="B280" s="29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1"/>
    </row>
    <row r="281" spans="1:14" ht="13.2" x14ac:dyDescent="0.25">
      <c r="A281" s="23"/>
      <c r="B281" s="29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1"/>
    </row>
    <row r="282" spans="1:14" ht="13.2" x14ac:dyDescent="0.25">
      <c r="A282" s="23"/>
      <c r="B282" s="29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1"/>
    </row>
    <row r="283" spans="1:14" ht="13.2" x14ac:dyDescent="0.25">
      <c r="A283" s="23"/>
      <c r="B283" s="29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1"/>
    </row>
    <row r="284" spans="1:14" ht="13.2" x14ac:dyDescent="0.25">
      <c r="A284" s="23"/>
      <c r="B284" s="29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1"/>
    </row>
    <row r="285" spans="1:14" ht="13.2" x14ac:dyDescent="0.25">
      <c r="A285" s="23"/>
      <c r="B285" s="29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1"/>
    </row>
    <row r="286" spans="1:14" ht="13.2" x14ac:dyDescent="0.25">
      <c r="A286" s="23"/>
      <c r="B286" s="29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1"/>
    </row>
    <row r="287" spans="1:14" ht="13.2" x14ac:dyDescent="0.25">
      <c r="A287" s="23"/>
      <c r="B287" s="29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1"/>
    </row>
    <row r="288" spans="1:14" ht="13.2" x14ac:dyDescent="0.25">
      <c r="A288" s="23"/>
      <c r="B288" s="29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1"/>
    </row>
    <row r="289" spans="1:14" ht="13.2" x14ac:dyDescent="0.25">
      <c r="A289" s="23"/>
      <c r="B289" s="29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1"/>
    </row>
    <row r="290" spans="1:14" ht="13.2" x14ac:dyDescent="0.25">
      <c r="A290" s="23"/>
      <c r="B290" s="29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1"/>
    </row>
    <row r="291" spans="1:14" ht="13.2" x14ac:dyDescent="0.25">
      <c r="A291" s="23"/>
      <c r="B291" s="29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1"/>
    </row>
    <row r="292" spans="1:14" ht="13.2" x14ac:dyDescent="0.25">
      <c r="A292" s="23"/>
      <c r="B292" s="29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1"/>
    </row>
    <row r="293" spans="1:14" ht="13.2" x14ac:dyDescent="0.25">
      <c r="A293" s="23"/>
      <c r="B293" s="29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1"/>
    </row>
    <row r="294" spans="1:14" ht="13.2" x14ac:dyDescent="0.25">
      <c r="A294" s="23"/>
      <c r="B294" s="29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1"/>
    </row>
    <row r="295" spans="1:14" ht="13.2" x14ac:dyDescent="0.25">
      <c r="A295" s="23"/>
      <c r="B295" s="29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1"/>
    </row>
    <row r="296" spans="1:14" ht="13.2" x14ac:dyDescent="0.25">
      <c r="A296" s="23"/>
      <c r="B296" s="29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1"/>
    </row>
    <row r="297" spans="1:14" ht="13.2" x14ac:dyDescent="0.25">
      <c r="A297" s="23"/>
      <c r="B297" s="29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1"/>
    </row>
    <row r="298" spans="1:14" ht="13.2" x14ac:dyDescent="0.25">
      <c r="A298" s="23"/>
      <c r="B298" s="29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1"/>
    </row>
    <row r="299" spans="1:14" ht="13.2" x14ac:dyDescent="0.25">
      <c r="A299" s="23"/>
      <c r="B299" s="29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1"/>
    </row>
    <row r="300" spans="1:14" ht="13.2" x14ac:dyDescent="0.25">
      <c r="A300" s="23"/>
      <c r="B300" s="29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1"/>
    </row>
    <row r="301" spans="1:14" ht="13.2" x14ac:dyDescent="0.25">
      <c r="A301" s="23"/>
      <c r="B301" s="29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1"/>
    </row>
    <row r="302" spans="1:14" ht="13.2" x14ac:dyDescent="0.25">
      <c r="A302" s="23"/>
      <c r="B302" s="29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1"/>
    </row>
    <row r="303" spans="1:14" ht="13.2" x14ac:dyDescent="0.25">
      <c r="A303" s="23"/>
      <c r="B303" s="29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1"/>
    </row>
    <row r="304" spans="1:14" ht="13.2" x14ac:dyDescent="0.25">
      <c r="A304" s="23"/>
      <c r="B304" s="29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1"/>
    </row>
    <row r="305" spans="1:14" ht="13.2" x14ac:dyDescent="0.25">
      <c r="A305" s="23"/>
      <c r="B305" s="29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1"/>
    </row>
    <row r="306" spans="1:14" ht="13.2" x14ac:dyDescent="0.25">
      <c r="A306" s="23"/>
      <c r="B306" s="29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1"/>
    </row>
    <row r="307" spans="1:14" ht="13.2" x14ac:dyDescent="0.25">
      <c r="A307" s="23"/>
      <c r="B307" s="29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1"/>
    </row>
    <row r="308" spans="1:14" ht="13.2" x14ac:dyDescent="0.25">
      <c r="A308" s="23"/>
      <c r="B308" s="29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1"/>
    </row>
    <row r="309" spans="1:14" ht="13.2" x14ac:dyDescent="0.25">
      <c r="A309" s="23"/>
      <c r="B309" s="29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1"/>
    </row>
    <row r="310" spans="1:14" ht="13.2" x14ac:dyDescent="0.25">
      <c r="A310" s="23"/>
      <c r="B310" s="29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1"/>
    </row>
    <row r="311" spans="1:14" ht="13.2" x14ac:dyDescent="0.25">
      <c r="A311" s="23"/>
      <c r="B311" s="29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1"/>
    </row>
    <row r="312" spans="1:14" ht="13.2" x14ac:dyDescent="0.25">
      <c r="A312" s="23"/>
      <c r="B312" s="29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1"/>
    </row>
    <row r="313" spans="1:14" ht="13.2" x14ac:dyDescent="0.25">
      <c r="A313" s="23"/>
      <c r="B313" s="29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1"/>
    </row>
    <row r="314" spans="1:14" ht="13.2" x14ac:dyDescent="0.25">
      <c r="A314" s="23"/>
      <c r="B314" s="29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1"/>
    </row>
    <row r="315" spans="1:14" ht="13.2" x14ac:dyDescent="0.25">
      <c r="A315" s="23"/>
      <c r="B315" s="29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1"/>
    </row>
    <row r="316" spans="1:14" ht="13.2" x14ac:dyDescent="0.25">
      <c r="A316" s="23"/>
      <c r="B316" s="29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1"/>
    </row>
    <row r="317" spans="1:14" ht="13.2" x14ac:dyDescent="0.25">
      <c r="A317" s="23"/>
      <c r="B317" s="29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1"/>
    </row>
    <row r="318" spans="1:14" ht="13.2" x14ac:dyDescent="0.25">
      <c r="A318" s="23"/>
      <c r="B318" s="29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1"/>
    </row>
    <row r="319" spans="1:14" ht="13.2" x14ac:dyDescent="0.25">
      <c r="A319" s="23"/>
      <c r="B319" s="29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1"/>
    </row>
    <row r="320" spans="1:14" ht="13.2" x14ac:dyDescent="0.25">
      <c r="A320" s="23"/>
      <c r="B320" s="29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1"/>
    </row>
    <row r="321" spans="1:14" ht="13.2" x14ac:dyDescent="0.25">
      <c r="A321" s="23"/>
      <c r="B321" s="29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1"/>
    </row>
    <row r="322" spans="1:14" ht="13.2" x14ac:dyDescent="0.25">
      <c r="A322" s="23"/>
      <c r="B322" s="29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1"/>
    </row>
    <row r="323" spans="1:14" ht="13.2" x14ac:dyDescent="0.25">
      <c r="A323" s="23"/>
      <c r="B323" s="29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1"/>
    </row>
    <row r="324" spans="1:14" ht="13.2" x14ac:dyDescent="0.25">
      <c r="A324" s="23"/>
      <c r="B324" s="29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1"/>
    </row>
    <row r="325" spans="1:14" ht="13.2" x14ac:dyDescent="0.25">
      <c r="A325" s="23"/>
      <c r="B325" s="29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1"/>
    </row>
    <row r="326" spans="1:14" ht="13.2" x14ac:dyDescent="0.25">
      <c r="A326" s="23"/>
      <c r="B326" s="29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1"/>
    </row>
    <row r="327" spans="1:14" ht="13.2" x14ac:dyDescent="0.25">
      <c r="A327" s="23"/>
      <c r="B327" s="29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1"/>
    </row>
    <row r="328" spans="1:14" ht="13.2" x14ac:dyDescent="0.25">
      <c r="A328" s="23"/>
      <c r="B328" s="29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1"/>
    </row>
    <row r="329" spans="1:14" ht="13.2" x14ac:dyDescent="0.25">
      <c r="A329" s="23"/>
      <c r="B329" s="29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1"/>
    </row>
    <row r="330" spans="1:14" ht="13.2" x14ac:dyDescent="0.25">
      <c r="A330" s="23"/>
      <c r="B330" s="29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1"/>
    </row>
    <row r="331" spans="1:14" ht="13.2" x14ac:dyDescent="0.25">
      <c r="A331" s="23"/>
      <c r="B331" s="29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1"/>
    </row>
    <row r="332" spans="1:14" ht="13.2" x14ac:dyDescent="0.25">
      <c r="A332" s="23"/>
      <c r="B332" s="29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1"/>
    </row>
    <row r="333" spans="1:14" ht="13.2" x14ac:dyDescent="0.25">
      <c r="A333" s="23"/>
      <c r="B333" s="29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1"/>
    </row>
    <row r="334" spans="1:14" ht="13.2" x14ac:dyDescent="0.25">
      <c r="A334" s="23"/>
      <c r="B334" s="29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1"/>
    </row>
    <row r="335" spans="1:14" ht="13.2" x14ac:dyDescent="0.25">
      <c r="A335" s="23"/>
      <c r="B335" s="29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1"/>
    </row>
    <row r="336" spans="1:14" ht="13.2" x14ac:dyDescent="0.25">
      <c r="A336" s="23"/>
      <c r="B336" s="29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1"/>
    </row>
    <row r="337" spans="1:14" ht="13.2" x14ac:dyDescent="0.25">
      <c r="A337" s="23"/>
      <c r="B337" s="29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1"/>
    </row>
    <row r="338" spans="1:14" ht="13.2" x14ac:dyDescent="0.25">
      <c r="A338" s="23"/>
      <c r="B338" s="29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1"/>
    </row>
    <row r="339" spans="1:14" ht="13.2" x14ac:dyDescent="0.25">
      <c r="A339" s="23"/>
      <c r="B339" s="29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1"/>
    </row>
    <row r="340" spans="1:14" ht="13.2" x14ac:dyDescent="0.25">
      <c r="A340" s="23"/>
      <c r="B340" s="29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1"/>
    </row>
    <row r="341" spans="1:14" ht="13.2" x14ac:dyDescent="0.25">
      <c r="A341" s="23"/>
      <c r="B341" s="29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1"/>
    </row>
    <row r="342" spans="1:14" ht="13.2" x14ac:dyDescent="0.25">
      <c r="A342" s="23"/>
      <c r="B342" s="29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1"/>
    </row>
    <row r="343" spans="1:14" ht="13.2" x14ac:dyDescent="0.25">
      <c r="A343" s="23"/>
      <c r="B343" s="29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1"/>
    </row>
    <row r="344" spans="1:14" ht="13.2" x14ac:dyDescent="0.25">
      <c r="A344" s="23"/>
      <c r="B344" s="29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1"/>
    </row>
    <row r="345" spans="1:14" ht="13.2" x14ac:dyDescent="0.25">
      <c r="A345" s="23"/>
      <c r="B345" s="29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1"/>
    </row>
    <row r="346" spans="1:14" ht="13.2" x14ac:dyDescent="0.25">
      <c r="A346" s="23"/>
      <c r="B346" s="29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1"/>
    </row>
    <row r="347" spans="1:14" ht="13.2" x14ac:dyDescent="0.25">
      <c r="A347" s="23"/>
      <c r="B347" s="29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1"/>
    </row>
    <row r="348" spans="1:14" ht="13.2" x14ac:dyDescent="0.25">
      <c r="A348" s="23"/>
      <c r="B348" s="29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1"/>
    </row>
    <row r="349" spans="1:14" ht="13.2" x14ac:dyDescent="0.25">
      <c r="A349" s="23"/>
      <c r="B349" s="29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1"/>
    </row>
    <row r="350" spans="1:14" ht="13.2" x14ac:dyDescent="0.25">
      <c r="A350" s="23"/>
      <c r="B350" s="29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1"/>
    </row>
    <row r="351" spans="1:14" ht="13.2" x14ac:dyDescent="0.25">
      <c r="A351" s="23"/>
      <c r="B351" s="29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1"/>
    </row>
    <row r="352" spans="1:14" ht="13.2" x14ac:dyDescent="0.25">
      <c r="A352" s="23"/>
      <c r="B352" s="29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1"/>
    </row>
    <row r="353" spans="1:14" ht="13.2" x14ac:dyDescent="0.25">
      <c r="A353" s="23"/>
      <c r="B353" s="29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1"/>
    </row>
    <row r="354" spans="1:14" ht="13.2" x14ac:dyDescent="0.25">
      <c r="A354" s="23"/>
      <c r="B354" s="29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1"/>
    </row>
    <row r="355" spans="1:14" ht="13.2" x14ac:dyDescent="0.25">
      <c r="A355" s="23"/>
      <c r="B355" s="29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1"/>
    </row>
    <row r="356" spans="1:14" ht="13.2" x14ac:dyDescent="0.25">
      <c r="A356" s="23"/>
      <c r="B356" s="29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1"/>
    </row>
    <row r="357" spans="1:14" ht="13.2" x14ac:dyDescent="0.25">
      <c r="A357" s="23"/>
      <c r="B357" s="29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1"/>
    </row>
    <row r="358" spans="1:14" ht="13.2" x14ac:dyDescent="0.25">
      <c r="A358" s="23"/>
      <c r="B358" s="29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1"/>
    </row>
    <row r="359" spans="1:14" ht="13.2" x14ac:dyDescent="0.25">
      <c r="A359" s="23"/>
      <c r="B359" s="29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1"/>
    </row>
    <row r="360" spans="1:14" ht="13.2" x14ac:dyDescent="0.25">
      <c r="A360" s="23"/>
      <c r="B360" s="29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1"/>
    </row>
    <row r="361" spans="1:14" ht="13.2" x14ac:dyDescent="0.25">
      <c r="A361" s="23"/>
      <c r="B361" s="29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1"/>
    </row>
    <row r="362" spans="1:14" ht="13.2" x14ac:dyDescent="0.25">
      <c r="A362" s="23"/>
      <c r="B362" s="29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1"/>
    </row>
    <row r="363" spans="1:14" ht="13.2" x14ac:dyDescent="0.25">
      <c r="A363" s="23"/>
      <c r="B363" s="29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1"/>
    </row>
    <row r="364" spans="1:14" ht="13.2" x14ac:dyDescent="0.25">
      <c r="A364" s="23"/>
      <c r="B364" s="29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1"/>
    </row>
    <row r="365" spans="1:14" ht="13.2" x14ac:dyDescent="0.25">
      <c r="A365" s="23"/>
      <c r="B365" s="29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1"/>
    </row>
    <row r="366" spans="1:14" ht="13.2" x14ac:dyDescent="0.25">
      <c r="A366" s="23"/>
      <c r="B366" s="29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1"/>
    </row>
    <row r="367" spans="1:14" ht="13.2" x14ac:dyDescent="0.25">
      <c r="A367" s="23"/>
      <c r="B367" s="29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1"/>
    </row>
    <row r="368" spans="1:14" ht="13.2" x14ac:dyDescent="0.25">
      <c r="A368" s="23"/>
      <c r="B368" s="29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1"/>
    </row>
    <row r="369" spans="1:14" ht="13.2" x14ac:dyDescent="0.25">
      <c r="A369" s="23"/>
      <c r="B369" s="29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1"/>
    </row>
    <row r="370" spans="1:14" ht="13.2" x14ac:dyDescent="0.25">
      <c r="A370" s="23"/>
      <c r="B370" s="29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1"/>
    </row>
    <row r="371" spans="1:14" ht="13.2" x14ac:dyDescent="0.25">
      <c r="A371" s="23"/>
      <c r="B371" s="29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1"/>
    </row>
    <row r="372" spans="1:14" ht="13.2" x14ac:dyDescent="0.25">
      <c r="A372" s="23"/>
      <c r="B372" s="29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1"/>
    </row>
    <row r="373" spans="1:14" ht="13.2" x14ac:dyDescent="0.25">
      <c r="A373" s="23"/>
      <c r="B373" s="29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1"/>
    </row>
    <row r="374" spans="1:14" ht="13.2" x14ac:dyDescent="0.25">
      <c r="A374" s="23"/>
      <c r="B374" s="29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1"/>
    </row>
    <row r="375" spans="1:14" ht="13.2" x14ac:dyDescent="0.25">
      <c r="A375" s="23"/>
      <c r="B375" s="29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1"/>
    </row>
    <row r="376" spans="1:14" ht="13.2" x14ac:dyDescent="0.25">
      <c r="A376" s="23"/>
      <c r="B376" s="29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1"/>
    </row>
    <row r="377" spans="1:14" ht="13.2" x14ac:dyDescent="0.25">
      <c r="A377" s="23"/>
      <c r="B377" s="29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1"/>
    </row>
    <row r="378" spans="1:14" ht="13.2" x14ac:dyDescent="0.25">
      <c r="A378" s="23"/>
      <c r="B378" s="29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1"/>
    </row>
    <row r="379" spans="1:14" ht="13.2" x14ac:dyDescent="0.25">
      <c r="A379" s="23"/>
      <c r="B379" s="29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1"/>
    </row>
    <row r="380" spans="1:14" ht="13.2" x14ac:dyDescent="0.25">
      <c r="A380" s="23"/>
      <c r="B380" s="29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1"/>
    </row>
    <row r="381" spans="1:14" ht="13.2" x14ac:dyDescent="0.25">
      <c r="A381" s="23"/>
      <c r="B381" s="29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1"/>
    </row>
    <row r="382" spans="1:14" ht="13.2" x14ac:dyDescent="0.25">
      <c r="A382" s="23"/>
      <c r="B382" s="29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1"/>
    </row>
    <row r="383" spans="1:14" ht="13.2" x14ac:dyDescent="0.25">
      <c r="A383" s="23"/>
      <c r="B383" s="29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1"/>
    </row>
    <row r="384" spans="1:14" ht="13.2" x14ac:dyDescent="0.25">
      <c r="A384" s="23"/>
      <c r="B384" s="29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1"/>
    </row>
    <row r="385" spans="1:14" ht="13.2" x14ac:dyDescent="0.25">
      <c r="A385" s="23"/>
      <c r="B385" s="29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1"/>
    </row>
    <row r="386" spans="1:14" ht="13.2" x14ac:dyDescent="0.25">
      <c r="A386" s="23"/>
      <c r="B386" s="29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1"/>
    </row>
    <row r="387" spans="1:14" ht="13.2" x14ac:dyDescent="0.25">
      <c r="A387" s="23"/>
      <c r="B387" s="29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1"/>
    </row>
    <row r="388" spans="1:14" ht="13.2" x14ac:dyDescent="0.25">
      <c r="A388" s="23"/>
      <c r="B388" s="29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1"/>
    </row>
    <row r="389" spans="1:14" ht="13.2" x14ac:dyDescent="0.25">
      <c r="A389" s="23"/>
      <c r="B389" s="29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1"/>
    </row>
    <row r="390" spans="1:14" ht="13.2" x14ac:dyDescent="0.25">
      <c r="A390" s="23"/>
      <c r="B390" s="29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1"/>
    </row>
    <row r="391" spans="1:14" ht="13.2" x14ac:dyDescent="0.25">
      <c r="A391" s="23"/>
      <c r="B391" s="29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1"/>
    </row>
    <row r="392" spans="1:14" ht="13.2" x14ac:dyDescent="0.25">
      <c r="A392" s="23"/>
      <c r="B392" s="29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1"/>
    </row>
    <row r="393" spans="1:14" ht="13.2" x14ac:dyDescent="0.25">
      <c r="A393" s="23"/>
      <c r="B393" s="29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1"/>
    </row>
    <row r="394" spans="1:14" ht="13.2" x14ac:dyDescent="0.25">
      <c r="A394" s="23"/>
      <c r="B394" s="29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1"/>
    </row>
    <row r="395" spans="1:14" ht="13.2" x14ac:dyDescent="0.25">
      <c r="A395" s="23"/>
      <c r="B395" s="29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1"/>
    </row>
    <row r="396" spans="1:14" ht="13.2" x14ac:dyDescent="0.25">
      <c r="A396" s="23"/>
      <c r="B396" s="29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1"/>
    </row>
    <row r="397" spans="1:14" ht="13.2" x14ac:dyDescent="0.25">
      <c r="A397" s="23"/>
      <c r="B397" s="29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1"/>
    </row>
    <row r="398" spans="1:14" ht="13.2" x14ac:dyDescent="0.25">
      <c r="A398" s="23"/>
      <c r="B398" s="29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1"/>
    </row>
    <row r="399" spans="1:14" ht="13.2" x14ac:dyDescent="0.25">
      <c r="A399" s="23"/>
      <c r="B399" s="29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1"/>
    </row>
    <row r="400" spans="1:14" ht="13.2" x14ac:dyDescent="0.25">
      <c r="A400" s="23"/>
      <c r="B400" s="29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1"/>
    </row>
    <row r="401" spans="1:14" ht="13.2" x14ac:dyDescent="0.25">
      <c r="A401" s="23"/>
      <c r="B401" s="29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1"/>
    </row>
    <row r="402" spans="1:14" ht="13.2" x14ac:dyDescent="0.25">
      <c r="A402" s="23"/>
      <c r="B402" s="29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1"/>
    </row>
    <row r="403" spans="1:14" ht="13.2" x14ac:dyDescent="0.25">
      <c r="A403" s="23"/>
      <c r="B403" s="29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1"/>
    </row>
    <row r="404" spans="1:14" ht="13.2" x14ac:dyDescent="0.25">
      <c r="A404" s="23"/>
      <c r="B404" s="29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1"/>
    </row>
    <row r="405" spans="1:14" ht="13.2" x14ac:dyDescent="0.25">
      <c r="A405" s="23"/>
      <c r="B405" s="29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1"/>
    </row>
    <row r="406" spans="1:14" ht="13.2" x14ac:dyDescent="0.25">
      <c r="A406" s="23"/>
      <c r="B406" s="29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1"/>
    </row>
    <row r="407" spans="1:14" ht="13.2" x14ac:dyDescent="0.25">
      <c r="A407" s="23"/>
      <c r="B407" s="29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1"/>
    </row>
    <row r="408" spans="1:14" ht="13.2" x14ac:dyDescent="0.25">
      <c r="A408" s="23"/>
      <c r="B408" s="29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1"/>
    </row>
    <row r="409" spans="1:14" ht="13.2" x14ac:dyDescent="0.25">
      <c r="A409" s="23"/>
      <c r="B409" s="29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1"/>
    </row>
    <row r="410" spans="1:14" ht="13.2" x14ac:dyDescent="0.25">
      <c r="A410" s="23"/>
      <c r="B410" s="29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1"/>
    </row>
    <row r="411" spans="1:14" ht="13.2" x14ac:dyDescent="0.25">
      <c r="A411" s="23"/>
      <c r="B411" s="29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1"/>
    </row>
    <row r="412" spans="1:14" ht="13.2" x14ac:dyDescent="0.25">
      <c r="A412" s="23"/>
      <c r="B412" s="29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1"/>
    </row>
    <row r="413" spans="1:14" ht="13.2" x14ac:dyDescent="0.25">
      <c r="A413" s="23"/>
      <c r="B413" s="29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1"/>
    </row>
    <row r="414" spans="1:14" ht="13.2" x14ac:dyDescent="0.25">
      <c r="A414" s="23"/>
      <c r="B414" s="29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1"/>
    </row>
    <row r="415" spans="1:14" ht="13.2" x14ac:dyDescent="0.25">
      <c r="A415" s="23"/>
      <c r="B415" s="29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1"/>
    </row>
    <row r="416" spans="1:14" ht="13.2" x14ac:dyDescent="0.25">
      <c r="A416" s="23"/>
      <c r="B416" s="29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1"/>
    </row>
    <row r="417" spans="1:14" ht="13.2" x14ac:dyDescent="0.25">
      <c r="A417" s="23"/>
      <c r="B417" s="29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1"/>
    </row>
    <row r="418" spans="1:14" ht="13.2" x14ac:dyDescent="0.25">
      <c r="A418" s="23"/>
      <c r="B418" s="29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1"/>
    </row>
    <row r="419" spans="1:14" ht="13.2" x14ac:dyDescent="0.25">
      <c r="A419" s="23"/>
      <c r="B419" s="29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1"/>
    </row>
    <row r="420" spans="1:14" ht="13.2" x14ac:dyDescent="0.25">
      <c r="A420" s="23"/>
      <c r="B420" s="29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1"/>
    </row>
    <row r="421" spans="1:14" ht="13.2" x14ac:dyDescent="0.25">
      <c r="A421" s="23"/>
      <c r="B421" s="29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1"/>
    </row>
    <row r="422" spans="1:14" ht="13.2" x14ac:dyDescent="0.25">
      <c r="A422" s="23"/>
      <c r="B422" s="29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1"/>
    </row>
    <row r="423" spans="1:14" ht="13.2" x14ac:dyDescent="0.25">
      <c r="A423" s="23"/>
      <c r="B423" s="29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1"/>
    </row>
    <row r="424" spans="1:14" ht="13.2" x14ac:dyDescent="0.25">
      <c r="A424" s="23"/>
      <c r="B424" s="29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1"/>
    </row>
    <row r="425" spans="1:14" ht="13.2" x14ac:dyDescent="0.25">
      <c r="A425" s="23"/>
      <c r="B425" s="29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1"/>
    </row>
    <row r="426" spans="1:14" ht="13.2" x14ac:dyDescent="0.25">
      <c r="A426" s="23"/>
      <c r="B426" s="29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1"/>
    </row>
    <row r="427" spans="1:14" ht="13.2" x14ac:dyDescent="0.25">
      <c r="A427" s="23"/>
      <c r="B427" s="29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1"/>
    </row>
    <row r="428" spans="1:14" ht="13.2" x14ac:dyDescent="0.25">
      <c r="A428" s="23"/>
      <c r="B428" s="29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1"/>
    </row>
    <row r="429" spans="1:14" ht="13.2" x14ac:dyDescent="0.25">
      <c r="A429" s="23"/>
      <c r="B429" s="29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1"/>
    </row>
    <row r="430" spans="1:14" ht="13.2" x14ac:dyDescent="0.25">
      <c r="A430" s="23"/>
      <c r="B430" s="29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1"/>
    </row>
    <row r="431" spans="1:14" ht="13.2" x14ac:dyDescent="0.25">
      <c r="A431" s="23"/>
      <c r="B431" s="29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1"/>
    </row>
    <row r="432" spans="1:14" ht="13.2" x14ac:dyDescent="0.25">
      <c r="A432" s="23"/>
      <c r="B432" s="29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1"/>
    </row>
    <row r="433" spans="1:14" ht="13.2" x14ac:dyDescent="0.25">
      <c r="A433" s="23"/>
      <c r="B433" s="29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1"/>
    </row>
    <row r="434" spans="1:14" ht="13.2" x14ac:dyDescent="0.25">
      <c r="A434" s="23"/>
      <c r="B434" s="29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1"/>
    </row>
    <row r="435" spans="1:14" ht="13.2" x14ac:dyDescent="0.25">
      <c r="A435" s="23"/>
      <c r="B435" s="29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1"/>
    </row>
    <row r="436" spans="1:14" ht="13.2" x14ac:dyDescent="0.25">
      <c r="A436" s="23"/>
      <c r="B436" s="29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1"/>
    </row>
    <row r="437" spans="1:14" ht="13.2" x14ac:dyDescent="0.25">
      <c r="A437" s="23"/>
      <c r="B437" s="29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1"/>
    </row>
    <row r="438" spans="1:14" ht="13.2" x14ac:dyDescent="0.25">
      <c r="A438" s="23"/>
      <c r="B438" s="29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1"/>
    </row>
    <row r="439" spans="1:14" ht="13.2" x14ac:dyDescent="0.25">
      <c r="A439" s="23"/>
      <c r="B439" s="29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1"/>
    </row>
    <row r="440" spans="1:14" ht="13.2" x14ac:dyDescent="0.25">
      <c r="A440" s="23"/>
      <c r="B440" s="29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1"/>
    </row>
    <row r="441" spans="1:14" ht="13.2" x14ac:dyDescent="0.25">
      <c r="A441" s="23"/>
      <c r="B441" s="29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1"/>
    </row>
    <row r="442" spans="1:14" ht="13.2" x14ac:dyDescent="0.25">
      <c r="A442" s="23"/>
      <c r="B442" s="29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1"/>
    </row>
    <row r="443" spans="1:14" ht="13.2" x14ac:dyDescent="0.25">
      <c r="A443" s="23"/>
      <c r="B443" s="29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1"/>
    </row>
    <row r="444" spans="1:14" ht="13.2" x14ac:dyDescent="0.25">
      <c r="A444" s="23"/>
      <c r="B444" s="29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1"/>
    </row>
    <row r="445" spans="1:14" ht="13.2" x14ac:dyDescent="0.25">
      <c r="A445" s="23"/>
      <c r="B445" s="29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1"/>
    </row>
    <row r="446" spans="1:14" ht="13.2" x14ac:dyDescent="0.25">
      <c r="A446" s="23"/>
      <c r="B446" s="29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1"/>
    </row>
    <row r="447" spans="1:14" ht="13.2" x14ac:dyDescent="0.25">
      <c r="A447" s="23"/>
      <c r="B447" s="29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1"/>
    </row>
    <row r="448" spans="1:14" ht="13.2" x14ac:dyDescent="0.25">
      <c r="A448" s="23"/>
      <c r="B448" s="29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1"/>
    </row>
    <row r="449" spans="1:14" ht="13.2" x14ac:dyDescent="0.25">
      <c r="A449" s="23"/>
      <c r="B449" s="29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1"/>
    </row>
    <row r="450" spans="1:14" ht="13.2" x14ac:dyDescent="0.25">
      <c r="A450" s="23"/>
      <c r="B450" s="29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1"/>
    </row>
    <row r="451" spans="1:14" ht="13.2" x14ac:dyDescent="0.25">
      <c r="A451" s="23"/>
      <c r="B451" s="29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1"/>
    </row>
    <row r="452" spans="1:14" ht="13.2" x14ac:dyDescent="0.25">
      <c r="A452" s="23"/>
      <c r="B452" s="29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1"/>
    </row>
    <row r="453" spans="1:14" ht="13.2" x14ac:dyDescent="0.25">
      <c r="A453" s="23"/>
      <c r="B453" s="29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1"/>
    </row>
    <row r="454" spans="1:14" ht="13.2" x14ac:dyDescent="0.25">
      <c r="A454" s="23"/>
      <c r="B454" s="29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1"/>
    </row>
    <row r="455" spans="1:14" ht="13.2" x14ac:dyDescent="0.25">
      <c r="A455" s="23"/>
      <c r="B455" s="29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1"/>
    </row>
    <row r="456" spans="1:14" ht="13.2" x14ac:dyDescent="0.25">
      <c r="A456" s="23"/>
      <c r="B456" s="29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1"/>
    </row>
    <row r="457" spans="1:14" ht="13.2" x14ac:dyDescent="0.25">
      <c r="A457" s="23"/>
      <c r="B457" s="29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1"/>
    </row>
    <row r="458" spans="1:14" ht="13.2" x14ac:dyDescent="0.25">
      <c r="A458" s="23"/>
      <c r="B458" s="29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1"/>
    </row>
    <row r="459" spans="1:14" ht="13.2" x14ac:dyDescent="0.25">
      <c r="A459" s="23"/>
      <c r="B459" s="29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1"/>
    </row>
    <row r="460" spans="1:14" ht="13.2" x14ac:dyDescent="0.25">
      <c r="A460" s="23"/>
      <c r="B460" s="29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1"/>
    </row>
    <row r="461" spans="1:14" ht="13.2" x14ac:dyDescent="0.25">
      <c r="A461" s="23"/>
      <c r="B461" s="29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1"/>
    </row>
    <row r="462" spans="1:14" ht="13.2" x14ac:dyDescent="0.25">
      <c r="A462" s="23"/>
      <c r="B462" s="29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1"/>
    </row>
    <row r="463" spans="1:14" ht="13.2" x14ac:dyDescent="0.25">
      <c r="A463" s="23"/>
      <c r="B463" s="29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1"/>
    </row>
    <row r="464" spans="1:14" ht="13.2" x14ac:dyDescent="0.25">
      <c r="A464" s="23"/>
      <c r="B464" s="29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1"/>
    </row>
    <row r="465" spans="1:14" ht="13.2" x14ac:dyDescent="0.25">
      <c r="A465" s="23"/>
      <c r="B465" s="29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1"/>
    </row>
    <row r="466" spans="1:14" ht="13.2" x14ac:dyDescent="0.25">
      <c r="A466" s="23"/>
      <c r="B466" s="29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1"/>
    </row>
    <row r="467" spans="1:14" ht="13.2" x14ac:dyDescent="0.25">
      <c r="A467" s="23"/>
      <c r="B467" s="29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1"/>
    </row>
    <row r="468" spans="1:14" ht="13.2" x14ac:dyDescent="0.25">
      <c r="A468" s="23"/>
      <c r="B468" s="29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1"/>
    </row>
    <row r="469" spans="1:14" ht="13.2" x14ac:dyDescent="0.25">
      <c r="A469" s="23"/>
      <c r="B469" s="29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1"/>
    </row>
    <row r="470" spans="1:14" ht="13.2" x14ac:dyDescent="0.25">
      <c r="A470" s="23"/>
      <c r="B470" s="29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1"/>
    </row>
    <row r="471" spans="1:14" ht="13.2" x14ac:dyDescent="0.25">
      <c r="A471" s="23"/>
      <c r="B471" s="29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1"/>
    </row>
    <row r="472" spans="1:14" ht="13.2" x14ac:dyDescent="0.25">
      <c r="A472" s="23"/>
      <c r="B472" s="29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1"/>
    </row>
    <row r="473" spans="1:14" ht="13.2" x14ac:dyDescent="0.25">
      <c r="A473" s="23"/>
      <c r="B473" s="29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1"/>
    </row>
    <row r="474" spans="1:14" ht="13.2" x14ac:dyDescent="0.25">
      <c r="A474" s="23"/>
      <c r="B474" s="29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1"/>
    </row>
    <row r="475" spans="1:14" ht="13.2" x14ac:dyDescent="0.25">
      <c r="A475" s="23"/>
      <c r="B475" s="29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1"/>
    </row>
    <row r="476" spans="1:14" ht="13.2" x14ac:dyDescent="0.25">
      <c r="A476" s="23"/>
      <c r="B476" s="29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1"/>
    </row>
    <row r="477" spans="1:14" ht="13.2" x14ac:dyDescent="0.25">
      <c r="A477" s="23"/>
      <c r="B477" s="29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1"/>
    </row>
    <row r="478" spans="1:14" ht="13.2" x14ac:dyDescent="0.25">
      <c r="A478" s="23"/>
      <c r="B478" s="29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1"/>
    </row>
    <row r="479" spans="1:14" ht="13.2" x14ac:dyDescent="0.25">
      <c r="A479" s="23"/>
      <c r="B479" s="29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1"/>
    </row>
    <row r="480" spans="1:14" ht="13.2" x14ac:dyDescent="0.25">
      <c r="A480" s="23"/>
      <c r="B480" s="29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1"/>
    </row>
    <row r="481" spans="1:14" ht="13.2" x14ac:dyDescent="0.25">
      <c r="A481" s="23"/>
      <c r="B481" s="29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1"/>
    </row>
    <row r="482" spans="1:14" ht="13.2" x14ac:dyDescent="0.25">
      <c r="A482" s="23"/>
      <c r="B482" s="29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1"/>
    </row>
    <row r="483" spans="1:14" ht="13.2" x14ac:dyDescent="0.25">
      <c r="A483" s="23"/>
      <c r="B483" s="29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1"/>
    </row>
    <row r="484" spans="1:14" ht="13.2" x14ac:dyDescent="0.25">
      <c r="A484" s="23"/>
      <c r="B484" s="29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1"/>
    </row>
    <row r="485" spans="1:14" ht="13.2" x14ac:dyDescent="0.25">
      <c r="A485" s="23"/>
      <c r="B485" s="29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1"/>
    </row>
    <row r="486" spans="1:14" ht="13.2" x14ac:dyDescent="0.25">
      <c r="A486" s="23"/>
      <c r="B486" s="29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1"/>
    </row>
    <row r="487" spans="1:14" ht="13.2" x14ac:dyDescent="0.25">
      <c r="A487" s="23"/>
      <c r="B487" s="29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1"/>
    </row>
    <row r="488" spans="1:14" ht="13.2" x14ac:dyDescent="0.25">
      <c r="A488" s="23"/>
      <c r="B488" s="29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1"/>
    </row>
    <row r="489" spans="1:14" ht="13.2" x14ac:dyDescent="0.25">
      <c r="A489" s="23"/>
      <c r="B489" s="29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1"/>
    </row>
    <row r="490" spans="1:14" ht="13.2" x14ac:dyDescent="0.25">
      <c r="A490" s="23"/>
      <c r="B490" s="29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1"/>
    </row>
    <row r="491" spans="1:14" ht="13.2" x14ac:dyDescent="0.25">
      <c r="A491" s="23"/>
      <c r="B491" s="29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1"/>
    </row>
    <row r="492" spans="1:14" ht="13.2" x14ac:dyDescent="0.25">
      <c r="A492" s="23"/>
      <c r="B492" s="29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1"/>
    </row>
    <row r="493" spans="1:14" ht="13.2" x14ac:dyDescent="0.25">
      <c r="A493" s="23"/>
      <c r="B493" s="29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1"/>
    </row>
    <row r="494" spans="1:14" ht="13.2" x14ac:dyDescent="0.25">
      <c r="A494" s="23"/>
      <c r="B494" s="29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1"/>
    </row>
    <row r="495" spans="1:14" ht="13.2" x14ac:dyDescent="0.25">
      <c r="A495" s="23"/>
      <c r="B495" s="29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1"/>
    </row>
    <row r="496" spans="1:14" ht="13.2" x14ac:dyDescent="0.25">
      <c r="A496" s="23"/>
      <c r="B496" s="29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1"/>
    </row>
    <row r="497" spans="1:14" ht="13.2" x14ac:dyDescent="0.25">
      <c r="A497" s="23"/>
      <c r="B497" s="29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1"/>
    </row>
    <row r="498" spans="1:14" ht="13.2" x14ac:dyDescent="0.25">
      <c r="A498" s="23"/>
      <c r="B498" s="29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1"/>
    </row>
    <row r="499" spans="1:14" ht="13.2" x14ac:dyDescent="0.25">
      <c r="A499" s="23"/>
      <c r="B499" s="29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1"/>
    </row>
    <row r="500" spans="1:14" ht="13.2" x14ac:dyDescent="0.25">
      <c r="A500" s="23"/>
      <c r="B500" s="29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1"/>
    </row>
    <row r="501" spans="1:14" ht="13.2" x14ac:dyDescent="0.25">
      <c r="A501" s="23"/>
      <c r="B501" s="29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1"/>
    </row>
    <row r="502" spans="1:14" ht="13.2" x14ac:dyDescent="0.25">
      <c r="A502" s="23"/>
      <c r="B502" s="29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1"/>
    </row>
    <row r="503" spans="1:14" ht="13.2" x14ac:dyDescent="0.25">
      <c r="A503" s="23"/>
      <c r="B503" s="29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1"/>
    </row>
    <row r="504" spans="1:14" ht="13.2" x14ac:dyDescent="0.25">
      <c r="A504" s="23"/>
      <c r="B504" s="29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1"/>
    </row>
    <row r="505" spans="1:14" ht="13.2" x14ac:dyDescent="0.25">
      <c r="A505" s="23"/>
      <c r="B505" s="29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1"/>
    </row>
    <row r="506" spans="1:14" ht="13.2" x14ac:dyDescent="0.25">
      <c r="A506" s="23"/>
      <c r="B506" s="29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1"/>
    </row>
    <row r="507" spans="1:14" ht="13.2" x14ac:dyDescent="0.25">
      <c r="A507" s="23"/>
      <c r="B507" s="29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1"/>
    </row>
    <row r="508" spans="1:14" ht="13.2" x14ac:dyDescent="0.25">
      <c r="A508" s="23"/>
      <c r="B508" s="29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1"/>
    </row>
    <row r="509" spans="1:14" ht="13.2" x14ac:dyDescent="0.25">
      <c r="A509" s="23"/>
      <c r="B509" s="29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1"/>
    </row>
    <row r="510" spans="1:14" ht="13.2" x14ac:dyDescent="0.25">
      <c r="A510" s="23"/>
      <c r="B510" s="29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1"/>
    </row>
    <row r="511" spans="1:14" ht="13.2" x14ac:dyDescent="0.25">
      <c r="A511" s="23"/>
      <c r="B511" s="29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1"/>
    </row>
    <row r="512" spans="1:14" ht="13.2" x14ac:dyDescent="0.25">
      <c r="A512" s="23"/>
      <c r="B512" s="29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1"/>
    </row>
    <row r="513" spans="1:14" ht="13.2" x14ac:dyDescent="0.25">
      <c r="A513" s="23"/>
      <c r="B513" s="29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1"/>
    </row>
    <row r="514" spans="1:14" ht="13.2" x14ac:dyDescent="0.25">
      <c r="A514" s="23"/>
      <c r="B514" s="29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1"/>
    </row>
    <row r="515" spans="1:14" ht="13.2" x14ac:dyDescent="0.25">
      <c r="A515" s="23"/>
      <c r="B515" s="29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1"/>
    </row>
    <row r="516" spans="1:14" ht="13.2" x14ac:dyDescent="0.25">
      <c r="A516" s="23"/>
      <c r="B516" s="29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1"/>
    </row>
    <row r="517" spans="1:14" ht="13.2" x14ac:dyDescent="0.25">
      <c r="A517" s="23"/>
      <c r="B517" s="29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1"/>
    </row>
    <row r="518" spans="1:14" ht="13.2" x14ac:dyDescent="0.25">
      <c r="A518" s="23"/>
      <c r="B518" s="29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1"/>
    </row>
    <row r="519" spans="1:14" ht="13.2" x14ac:dyDescent="0.25">
      <c r="A519" s="23"/>
      <c r="B519" s="29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1"/>
    </row>
    <row r="520" spans="1:14" ht="13.2" x14ac:dyDescent="0.25">
      <c r="A520" s="23"/>
      <c r="B520" s="29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1"/>
    </row>
    <row r="521" spans="1:14" ht="13.2" x14ac:dyDescent="0.25">
      <c r="A521" s="23"/>
      <c r="B521" s="29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1"/>
    </row>
    <row r="522" spans="1:14" ht="13.2" x14ac:dyDescent="0.25">
      <c r="A522" s="23"/>
      <c r="B522" s="29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1"/>
    </row>
    <row r="523" spans="1:14" ht="13.2" x14ac:dyDescent="0.25">
      <c r="A523" s="23"/>
      <c r="B523" s="29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1"/>
    </row>
    <row r="524" spans="1:14" ht="13.2" x14ac:dyDescent="0.25">
      <c r="A524" s="23"/>
      <c r="B524" s="29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1"/>
    </row>
    <row r="525" spans="1:14" ht="13.2" x14ac:dyDescent="0.25">
      <c r="A525" s="23"/>
      <c r="B525" s="29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1"/>
    </row>
    <row r="526" spans="1:14" ht="13.2" x14ac:dyDescent="0.25">
      <c r="A526" s="23"/>
      <c r="B526" s="29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1"/>
    </row>
    <row r="527" spans="1:14" ht="13.2" x14ac:dyDescent="0.25">
      <c r="A527" s="23"/>
      <c r="B527" s="29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1"/>
    </row>
    <row r="528" spans="1:14" ht="13.2" x14ac:dyDescent="0.25">
      <c r="A528" s="23"/>
      <c r="B528" s="29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1"/>
    </row>
    <row r="529" spans="1:14" ht="13.2" x14ac:dyDescent="0.25">
      <c r="A529" s="23"/>
      <c r="B529" s="29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1"/>
    </row>
    <row r="530" spans="1:14" ht="13.2" x14ac:dyDescent="0.25">
      <c r="A530" s="23"/>
      <c r="B530" s="29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1"/>
    </row>
    <row r="531" spans="1:14" ht="13.2" x14ac:dyDescent="0.25">
      <c r="A531" s="23"/>
      <c r="B531" s="29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1"/>
    </row>
    <row r="532" spans="1:14" ht="13.2" x14ac:dyDescent="0.25">
      <c r="A532" s="23"/>
      <c r="B532" s="29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1"/>
    </row>
    <row r="533" spans="1:14" ht="13.2" x14ac:dyDescent="0.25">
      <c r="A533" s="23"/>
      <c r="B533" s="29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1"/>
    </row>
    <row r="534" spans="1:14" ht="13.2" x14ac:dyDescent="0.25">
      <c r="A534" s="23"/>
      <c r="B534" s="29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1"/>
    </row>
    <row r="535" spans="1:14" ht="13.2" x14ac:dyDescent="0.25">
      <c r="A535" s="23"/>
      <c r="B535" s="29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1"/>
    </row>
    <row r="536" spans="1:14" ht="13.2" x14ac:dyDescent="0.25">
      <c r="A536" s="23"/>
      <c r="B536" s="29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1"/>
    </row>
    <row r="537" spans="1:14" ht="13.2" x14ac:dyDescent="0.25">
      <c r="A537" s="23"/>
      <c r="B537" s="29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1"/>
    </row>
    <row r="538" spans="1:14" ht="13.2" x14ac:dyDescent="0.25">
      <c r="A538" s="23"/>
      <c r="B538" s="29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1"/>
    </row>
    <row r="539" spans="1:14" ht="13.2" x14ac:dyDescent="0.25">
      <c r="A539" s="23"/>
      <c r="B539" s="29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1"/>
    </row>
    <row r="540" spans="1:14" ht="13.2" x14ac:dyDescent="0.25">
      <c r="A540" s="23"/>
      <c r="B540" s="29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1"/>
    </row>
    <row r="541" spans="1:14" ht="13.2" x14ac:dyDescent="0.25">
      <c r="A541" s="23"/>
      <c r="B541" s="29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1"/>
    </row>
    <row r="542" spans="1:14" ht="13.2" x14ac:dyDescent="0.25">
      <c r="A542" s="23"/>
      <c r="B542" s="29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1"/>
    </row>
    <row r="543" spans="1:14" ht="13.2" x14ac:dyDescent="0.25">
      <c r="A543" s="23"/>
      <c r="B543" s="29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1"/>
    </row>
    <row r="544" spans="1:14" ht="13.2" x14ac:dyDescent="0.25">
      <c r="A544" s="23"/>
      <c r="B544" s="29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1"/>
    </row>
    <row r="545" spans="1:14" ht="13.2" x14ac:dyDescent="0.25">
      <c r="A545" s="23"/>
      <c r="B545" s="29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1"/>
    </row>
    <row r="546" spans="1:14" ht="13.2" x14ac:dyDescent="0.25">
      <c r="A546" s="23"/>
      <c r="B546" s="29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1"/>
    </row>
    <row r="547" spans="1:14" ht="13.2" x14ac:dyDescent="0.25">
      <c r="A547" s="23"/>
      <c r="B547" s="29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1"/>
    </row>
    <row r="548" spans="1:14" ht="13.2" x14ac:dyDescent="0.25">
      <c r="A548" s="23"/>
      <c r="B548" s="29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1"/>
    </row>
    <row r="549" spans="1:14" ht="13.2" x14ac:dyDescent="0.25">
      <c r="A549" s="23"/>
      <c r="B549" s="29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1"/>
    </row>
    <row r="550" spans="1:14" ht="13.2" x14ac:dyDescent="0.25">
      <c r="A550" s="23"/>
      <c r="B550" s="29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1"/>
    </row>
    <row r="551" spans="1:14" ht="13.2" x14ac:dyDescent="0.25">
      <c r="A551" s="23"/>
      <c r="B551" s="29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1"/>
    </row>
    <row r="552" spans="1:14" ht="13.2" x14ac:dyDescent="0.25">
      <c r="A552" s="23"/>
      <c r="B552" s="29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1"/>
    </row>
    <row r="553" spans="1:14" ht="13.2" x14ac:dyDescent="0.25">
      <c r="A553" s="23"/>
      <c r="B553" s="29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1"/>
    </row>
    <row r="554" spans="1:14" ht="13.2" x14ac:dyDescent="0.25">
      <c r="A554" s="23"/>
      <c r="B554" s="29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1"/>
    </row>
    <row r="555" spans="1:14" ht="13.2" x14ac:dyDescent="0.25">
      <c r="A555" s="23"/>
      <c r="B555" s="29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1"/>
    </row>
    <row r="556" spans="1:14" ht="13.2" x14ac:dyDescent="0.25">
      <c r="A556" s="23"/>
      <c r="B556" s="29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1"/>
    </row>
    <row r="557" spans="1:14" ht="13.2" x14ac:dyDescent="0.25">
      <c r="A557" s="23"/>
      <c r="B557" s="29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1"/>
    </row>
    <row r="558" spans="1:14" ht="13.2" x14ac:dyDescent="0.25">
      <c r="A558" s="23"/>
      <c r="B558" s="29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1"/>
    </row>
    <row r="559" spans="1:14" ht="13.2" x14ac:dyDescent="0.25">
      <c r="A559" s="23"/>
      <c r="B559" s="29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1"/>
    </row>
    <row r="560" spans="1:14" ht="13.2" x14ac:dyDescent="0.25">
      <c r="A560" s="23"/>
      <c r="B560" s="29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1"/>
    </row>
    <row r="561" spans="1:14" ht="13.2" x14ac:dyDescent="0.25">
      <c r="A561" s="23"/>
      <c r="B561" s="29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1"/>
    </row>
    <row r="562" spans="1:14" ht="13.2" x14ac:dyDescent="0.25">
      <c r="A562" s="23"/>
      <c r="B562" s="29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1"/>
    </row>
    <row r="563" spans="1:14" ht="13.2" x14ac:dyDescent="0.25">
      <c r="A563" s="23"/>
      <c r="B563" s="29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1"/>
    </row>
    <row r="564" spans="1:14" ht="13.2" x14ac:dyDescent="0.25">
      <c r="A564" s="23"/>
      <c r="B564" s="29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1"/>
    </row>
    <row r="565" spans="1:14" ht="13.2" x14ac:dyDescent="0.25">
      <c r="A565" s="23"/>
      <c r="B565" s="29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1"/>
    </row>
    <row r="566" spans="1:14" ht="13.2" x14ac:dyDescent="0.25">
      <c r="A566" s="23"/>
      <c r="B566" s="29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1"/>
    </row>
    <row r="567" spans="1:14" ht="13.2" x14ac:dyDescent="0.25">
      <c r="A567" s="23"/>
      <c r="B567" s="29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1"/>
    </row>
    <row r="568" spans="1:14" ht="13.2" x14ac:dyDescent="0.25">
      <c r="A568" s="23"/>
      <c r="B568" s="29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1"/>
    </row>
    <row r="569" spans="1:14" ht="13.2" x14ac:dyDescent="0.25">
      <c r="A569" s="23"/>
      <c r="B569" s="29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1"/>
    </row>
    <row r="570" spans="1:14" ht="13.2" x14ac:dyDescent="0.25">
      <c r="A570" s="23"/>
      <c r="B570" s="29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1"/>
    </row>
    <row r="571" spans="1:14" ht="13.2" x14ac:dyDescent="0.25">
      <c r="A571" s="23"/>
      <c r="B571" s="29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1"/>
    </row>
    <row r="572" spans="1:14" ht="13.2" x14ac:dyDescent="0.25">
      <c r="A572" s="23"/>
      <c r="B572" s="29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1"/>
    </row>
    <row r="573" spans="1:14" ht="13.2" x14ac:dyDescent="0.25">
      <c r="A573" s="23"/>
      <c r="B573" s="29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1"/>
    </row>
    <row r="574" spans="1:14" ht="13.2" x14ac:dyDescent="0.25">
      <c r="A574" s="23"/>
      <c r="B574" s="29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1"/>
    </row>
    <row r="575" spans="1:14" ht="13.2" x14ac:dyDescent="0.25">
      <c r="A575" s="23"/>
      <c r="B575" s="29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1"/>
    </row>
    <row r="576" spans="1:14" ht="13.2" x14ac:dyDescent="0.25">
      <c r="A576" s="23"/>
      <c r="B576" s="29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1"/>
    </row>
    <row r="577" spans="1:14" ht="13.2" x14ac:dyDescent="0.25">
      <c r="A577" s="23"/>
      <c r="B577" s="29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1"/>
    </row>
    <row r="578" spans="1:14" ht="13.2" x14ac:dyDescent="0.25">
      <c r="A578" s="23"/>
      <c r="B578" s="29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1"/>
    </row>
    <row r="579" spans="1:14" ht="13.2" x14ac:dyDescent="0.25">
      <c r="A579" s="23"/>
      <c r="B579" s="29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1"/>
    </row>
    <row r="580" spans="1:14" ht="13.2" x14ac:dyDescent="0.25">
      <c r="A580" s="23"/>
      <c r="B580" s="29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1"/>
    </row>
    <row r="581" spans="1:14" ht="13.2" x14ac:dyDescent="0.25">
      <c r="A581" s="23"/>
      <c r="B581" s="29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1"/>
    </row>
    <row r="582" spans="1:14" ht="13.2" x14ac:dyDescent="0.25">
      <c r="A582" s="23"/>
      <c r="B582" s="29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1"/>
    </row>
    <row r="583" spans="1:14" ht="13.2" x14ac:dyDescent="0.25">
      <c r="A583" s="23"/>
      <c r="B583" s="29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1"/>
    </row>
    <row r="584" spans="1:14" ht="13.2" x14ac:dyDescent="0.25">
      <c r="A584" s="23"/>
      <c r="B584" s="29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1"/>
    </row>
    <row r="585" spans="1:14" ht="13.2" x14ac:dyDescent="0.25">
      <c r="A585" s="23"/>
      <c r="B585" s="29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1"/>
    </row>
    <row r="586" spans="1:14" ht="13.2" x14ac:dyDescent="0.25">
      <c r="A586" s="23"/>
      <c r="B586" s="29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1"/>
    </row>
    <row r="587" spans="1:14" ht="13.2" x14ac:dyDescent="0.25">
      <c r="A587" s="23"/>
      <c r="B587" s="29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1"/>
    </row>
    <row r="588" spans="1:14" ht="13.2" x14ac:dyDescent="0.25">
      <c r="A588" s="23"/>
      <c r="B588" s="29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1"/>
    </row>
    <row r="589" spans="1:14" ht="13.2" x14ac:dyDescent="0.25">
      <c r="A589" s="23"/>
      <c r="B589" s="29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1"/>
    </row>
    <row r="590" spans="1:14" ht="13.2" x14ac:dyDescent="0.25">
      <c r="A590" s="23"/>
      <c r="B590" s="29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1"/>
    </row>
    <row r="591" spans="1:14" ht="13.2" x14ac:dyDescent="0.25">
      <c r="A591" s="23"/>
      <c r="B591" s="29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1"/>
    </row>
    <row r="592" spans="1:14" ht="13.2" x14ac:dyDescent="0.25">
      <c r="A592" s="23"/>
      <c r="B592" s="29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1"/>
    </row>
    <row r="593" spans="1:14" ht="13.2" x14ac:dyDescent="0.25">
      <c r="A593" s="23"/>
      <c r="B593" s="29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1"/>
    </row>
    <row r="594" spans="1:14" ht="13.2" x14ac:dyDescent="0.25">
      <c r="A594" s="23"/>
      <c r="B594" s="29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1"/>
    </row>
    <row r="595" spans="1:14" ht="13.2" x14ac:dyDescent="0.25">
      <c r="A595" s="23"/>
      <c r="B595" s="29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1"/>
    </row>
    <row r="596" spans="1:14" ht="13.2" x14ac:dyDescent="0.25">
      <c r="A596" s="23"/>
      <c r="B596" s="29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1"/>
    </row>
    <row r="597" spans="1:14" ht="13.2" x14ac:dyDescent="0.25">
      <c r="A597" s="23"/>
      <c r="B597" s="29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1"/>
    </row>
    <row r="598" spans="1:14" ht="13.2" x14ac:dyDescent="0.25">
      <c r="A598" s="23"/>
      <c r="B598" s="29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1"/>
    </row>
    <row r="599" spans="1:14" ht="13.2" x14ac:dyDescent="0.25">
      <c r="A599" s="23"/>
      <c r="B599" s="29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1"/>
    </row>
    <row r="600" spans="1:14" ht="13.2" x14ac:dyDescent="0.25">
      <c r="A600" s="23"/>
      <c r="B600" s="29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1"/>
    </row>
    <row r="601" spans="1:14" ht="13.2" x14ac:dyDescent="0.25">
      <c r="A601" s="23"/>
      <c r="B601" s="29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1"/>
    </row>
    <row r="602" spans="1:14" ht="13.2" x14ac:dyDescent="0.25">
      <c r="A602" s="23"/>
      <c r="B602" s="29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1"/>
    </row>
    <row r="603" spans="1:14" ht="13.2" x14ac:dyDescent="0.25">
      <c r="A603" s="23"/>
      <c r="B603" s="29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1"/>
    </row>
    <row r="604" spans="1:14" ht="13.2" x14ac:dyDescent="0.25">
      <c r="A604" s="23"/>
      <c r="B604" s="29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1"/>
    </row>
    <row r="605" spans="1:14" ht="13.2" x14ac:dyDescent="0.25">
      <c r="A605" s="23"/>
      <c r="B605" s="29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1"/>
    </row>
    <row r="606" spans="1:14" ht="13.2" x14ac:dyDescent="0.25">
      <c r="A606" s="23"/>
      <c r="B606" s="29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1"/>
    </row>
    <row r="607" spans="1:14" ht="13.2" x14ac:dyDescent="0.25">
      <c r="A607" s="23"/>
      <c r="B607" s="29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1"/>
    </row>
    <row r="608" spans="1:14" ht="13.2" x14ac:dyDescent="0.25">
      <c r="A608" s="23"/>
      <c r="B608" s="29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1"/>
    </row>
    <row r="609" spans="1:14" ht="13.2" x14ac:dyDescent="0.25">
      <c r="A609" s="23"/>
      <c r="B609" s="29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1"/>
    </row>
    <row r="610" spans="1:14" ht="13.2" x14ac:dyDescent="0.25">
      <c r="A610" s="23"/>
      <c r="B610" s="29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1"/>
    </row>
    <row r="611" spans="1:14" ht="13.2" x14ac:dyDescent="0.25">
      <c r="A611" s="23"/>
      <c r="B611" s="29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1"/>
    </row>
    <row r="612" spans="1:14" ht="13.2" x14ac:dyDescent="0.25">
      <c r="A612" s="23"/>
      <c r="B612" s="29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1"/>
    </row>
    <row r="613" spans="1:14" ht="13.2" x14ac:dyDescent="0.25">
      <c r="A613" s="23"/>
      <c r="B613" s="29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1"/>
    </row>
    <row r="614" spans="1:14" ht="13.2" x14ac:dyDescent="0.25">
      <c r="A614" s="23"/>
      <c r="B614" s="29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1"/>
    </row>
    <row r="615" spans="1:14" ht="13.2" x14ac:dyDescent="0.25">
      <c r="A615" s="23"/>
      <c r="B615" s="29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1"/>
    </row>
    <row r="616" spans="1:14" ht="13.2" x14ac:dyDescent="0.25">
      <c r="A616" s="23"/>
      <c r="B616" s="29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1"/>
    </row>
    <row r="617" spans="1:14" ht="13.2" x14ac:dyDescent="0.25">
      <c r="A617" s="23"/>
      <c r="B617" s="29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1"/>
    </row>
    <row r="618" spans="1:14" ht="13.2" x14ac:dyDescent="0.25">
      <c r="A618" s="23"/>
      <c r="B618" s="29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1"/>
    </row>
    <row r="619" spans="1:14" ht="13.2" x14ac:dyDescent="0.25">
      <c r="A619" s="23"/>
      <c r="B619" s="29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1"/>
    </row>
    <row r="620" spans="1:14" ht="13.2" x14ac:dyDescent="0.25">
      <c r="A620" s="23"/>
      <c r="B620" s="29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1"/>
    </row>
    <row r="621" spans="1:14" ht="13.2" x14ac:dyDescent="0.25">
      <c r="A621" s="23"/>
      <c r="B621" s="29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1"/>
    </row>
    <row r="622" spans="1:14" ht="13.2" x14ac:dyDescent="0.25">
      <c r="A622" s="23"/>
      <c r="B622" s="29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1"/>
    </row>
    <row r="623" spans="1:14" ht="13.2" x14ac:dyDescent="0.25">
      <c r="A623" s="23"/>
      <c r="B623" s="29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1"/>
    </row>
    <row r="624" spans="1:14" ht="13.2" x14ac:dyDescent="0.25">
      <c r="A624" s="23"/>
      <c r="B624" s="29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1"/>
    </row>
    <row r="625" spans="1:14" ht="13.2" x14ac:dyDescent="0.25">
      <c r="A625" s="23"/>
      <c r="B625" s="29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1"/>
    </row>
    <row r="626" spans="1:14" ht="13.2" x14ac:dyDescent="0.25">
      <c r="A626" s="23"/>
      <c r="B626" s="29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1"/>
    </row>
    <row r="627" spans="1:14" ht="13.2" x14ac:dyDescent="0.25">
      <c r="A627" s="23"/>
      <c r="B627" s="29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1"/>
    </row>
    <row r="628" spans="1:14" ht="13.2" x14ac:dyDescent="0.25">
      <c r="A628" s="23"/>
      <c r="B628" s="29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1"/>
    </row>
    <row r="629" spans="1:14" ht="13.2" x14ac:dyDescent="0.25">
      <c r="A629" s="23"/>
      <c r="B629" s="29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1"/>
    </row>
    <row r="630" spans="1:14" ht="13.2" x14ac:dyDescent="0.25">
      <c r="A630" s="23"/>
      <c r="B630" s="29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1"/>
    </row>
    <row r="631" spans="1:14" ht="13.2" x14ac:dyDescent="0.25">
      <c r="A631" s="23"/>
      <c r="B631" s="29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1"/>
    </row>
    <row r="632" spans="1:14" ht="13.2" x14ac:dyDescent="0.25">
      <c r="A632" s="23"/>
      <c r="B632" s="29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1"/>
    </row>
    <row r="633" spans="1:14" ht="13.2" x14ac:dyDescent="0.25">
      <c r="A633" s="23"/>
      <c r="B633" s="29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1"/>
    </row>
    <row r="634" spans="1:14" ht="13.2" x14ac:dyDescent="0.25">
      <c r="A634" s="23"/>
      <c r="B634" s="29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1"/>
    </row>
    <row r="635" spans="1:14" ht="13.2" x14ac:dyDescent="0.25">
      <c r="A635" s="23"/>
      <c r="B635" s="29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1"/>
    </row>
    <row r="636" spans="1:14" ht="13.2" x14ac:dyDescent="0.25">
      <c r="A636" s="23"/>
      <c r="B636" s="29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1"/>
    </row>
    <row r="637" spans="1:14" ht="13.2" x14ac:dyDescent="0.25">
      <c r="A637" s="23"/>
      <c r="B637" s="29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1"/>
    </row>
    <row r="638" spans="1:14" ht="13.2" x14ac:dyDescent="0.25">
      <c r="A638" s="23"/>
      <c r="B638" s="29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1"/>
    </row>
    <row r="639" spans="1:14" ht="13.2" x14ac:dyDescent="0.25">
      <c r="A639" s="23"/>
      <c r="B639" s="29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1"/>
    </row>
    <row r="640" spans="1:14" ht="13.2" x14ac:dyDescent="0.25">
      <c r="A640" s="23"/>
      <c r="B640" s="29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1"/>
    </row>
    <row r="641" spans="1:14" ht="13.2" x14ac:dyDescent="0.25">
      <c r="A641" s="23"/>
      <c r="B641" s="29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1"/>
    </row>
    <row r="642" spans="1:14" ht="13.2" x14ac:dyDescent="0.25">
      <c r="A642" s="23"/>
      <c r="B642" s="29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1"/>
    </row>
    <row r="643" spans="1:14" ht="13.2" x14ac:dyDescent="0.25">
      <c r="A643" s="23"/>
      <c r="B643" s="29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1"/>
    </row>
    <row r="644" spans="1:14" ht="13.2" x14ac:dyDescent="0.25">
      <c r="A644" s="23"/>
      <c r="B644" s="29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1"/>
    </row>
    <row r="645" spans="1:14" ht="13.2" x14ac:dyDescent="0.25">
      <c r="A645" s="23"/>
      <c r="B645" s="29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1"/>
    </row>
    <row r="646" spans="1:14" ht="13.2" x14ac:dyDescent="0.25">
      <c r="A646" s="23"/>
      <c r="B646" s="29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1"/>
    </row>
    <row r="647" spans="1:14" ht="13.2" x14ac:dyDescent="0.25">
      <c r="A647" s="23"/>
      <c r="B647" s="29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1"/>
    </row>
    <row r="648" spans="1:14" ht="13.2" x14ac:dyDescent="0.25">
      <c r="A648" s="23"/>
      <c r="B648" s="29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1"/>
    </row>
    <row r="649" spans="1:14" ht="13.2" x14ac:dyDescent="0.25">
      <c r="A649" s="23"/>
      <c r="B649" s="29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1"/>
    </row>
    <row r="650" spans="1:14" ht="13.2" x14ac:dyDescent="0.25">
      <c r="A650" s="23"/>
      <c r="B650" s="29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1"/>
    </row>
    <row r="651" spans="1:14" ht="13.2" x14ac:dyDescent="0.25">
      <c r="A651" s="23"/>
      <c r="B651" s="29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1"/>
    </row>
    <row r="652" spans="1:14" ht="13.2" x14ac:dyDescent="0.25">
      <c r="A652" s="23"/>
      <c r="B652" s="29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1"/>
    </row>
    <row r="653" spans="1:14" ht="13.2" x14ac:dyDescent="0.25">
      <c r="A653" s="23"/>
      <c r="B653" s="29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1"/>
    </row>
    <row r="654" spans="1:14" ht="13.2" x14ac:dyDescent="0.25">
      <c r="A654" s="23"/>
      <c r="B654" s="29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1"/>
    </row>
    <row r="655" spans="1:14" ht="13.2" x14ac:dyDescent="0.25">
      <c r="A655" s="23"/>
      <c r="B655" s="29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1"/>
    </row>
    <row r="656" spans="1:14" ht="13.2" x14ac:dyDescent="0.25">
      <c r="A656" s="23"/>
      <c r="B656" s="29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1"/>
    </row>
    <row r="657" spans="1:14" ht="13.2" x14ac:dyDescent="0.25">
      <c r="A657" s="23"/>
      <c r="B657" s="29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1"/>
    </row>
    <row r="658" spans="1:14" ht="13.2" x14ac:dyDescent="0.25">
      <c r="A658" s="23"/>
      <c r="B658" s="29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1"/>
    </row>
    <row r="659" spans="1:14" ht="13.2" x14ac:dyDescent="0.25">
      <c r="A659" s="23"/>
      <c r="B659" s="29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1"/>
    </row>
    <row r="660" spans="1:14" ht="13.2" x14ac:dyDescent="0.25">
      <c r="A660" s="23"/>
      <c r="B660" s="29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1"/>
    </row>
    <row r="661" spans="1:14" ht="13.2" x14ac:dyDescent="0.25">
      <c r="A661" s="23"/>
      <c r="B661" s="29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1"/>
    </row>
    <row r="662" spans="1:14" ht="13.2" x14ac:dyDescent="0.25">
      <c r="A662" s="23"/>
      <c r="B662" s="29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1"/>
    </row>
    <row r="663" spans="1:14" ht="13.2" x14ac:dyDescent="0.25">
      <c r="A663" s="23"/>
      <c r="B663" s="29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1"/>
    </row>
    <row r="664" spans="1:14" ht="13.2" x14ac:dyDescent="0.25">
      <c r="A664" s="23"/>
      <c r="B664" s="29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1"/>
    </row>
    <row r="665" spans="1:14" ht="13.2" x14ac:dyDescent="0.25">
      <c r="A665" s="23"/>
      <c r="B665" s="29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1"/>
    </row>
    <row r="666" spans="1:14" ht="13.2" x14ac:dyDescent="0.25">
      <c r="A666" s="23"/>
      <c r="B666" s="29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1"/>
    </row>
    <row r="667" spans="1:14" ht="13.2" x14ac:dyDescent="0.25">
      <c r="A667" s="23"/>
      <c r="B667" s="29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1"/>
    </row>
    <row r="668" spans="1:14" ht="13.2" x14ac:dyDescent="0.25">
      <c r="A668" s="23"/>
      <c r="B668" s="29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1"/>
    </row>
    <row r="669" spans="1:14" ht="13.2" x14ac:dyDescent="0.25">
      <c r="A669" s="23"/>
      <c r="B669" s="29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1"/>
    </row>
    <row r="670" spans="1:14" ht="13.2" x14ac:dyDescent="0.25">
      <c r="A670" s="23"/>
      <c r="B670" s="29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1"/>
    </row>
    <row r="671" spans="1:14" ht="13.2" x14ac:dyDescent="0.25">
      <c r="A671" s="23"/>
      <c r="B671" s="29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1"/>
    </row>
    <row r="672" spans="1:14" ht="13.2" x14ac:dyDescent="0.25">
      <c r="A672" s="23"/>
      <c r="B672" s="29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1"/>
    </row>
    <row r="673" spans="1:14" ht="13.2" x14ac:dyDescent="0.25">
      <c r="A673" s="23"/>
      <c r="B673" s="29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1"/>
    </row>
    <row r="674" spans="1:14" ht="13.2" x14ac:dyDescent="0.25">
      <c r="A674" s="23"/>
      <c r="B674" s="29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1"/>
    </row>
    <row r="675" spans="1:14" ht="13.2" x14ac:dyDescent="0.25">
      <c r="A675" s="23"/>
      <c r="B675" s="29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1"/>
    </row>
    <row r="676" spans="1:14" ht="13.2" x14ac:dyDescent="0.25">
      <c r="A676" s="23"/>
      <c r="B676" s="29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1"/>
    </row>
    <row r="677" spans="1:14" ht="13.2" x14ac:dyDescent="0.25">
      <c r="A677" s="23"/>
      <c r="B677" s="29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1"/>
    </row>
    <row r="678" spans="1:14" ht="13.2" x14ac:dyDescent="0.25">
      <c r="A678" s="23"/>
      <c r="B678" s="29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1"/>
    </row>
    <row r="679" spans="1:14" ht="13.2" x14ac:dyDescent="0.25">
      <c r="A679" s="23"/>
      <c r="B679" s="29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1"/>
    </row>
    <row r="680" spans="1:14" ht="13.2" x14ac:dyDescent="0.25">
      <c r="A680" s="23"/>
      <c r="B680" s="29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1"/>
    </row>
    <row r="681" spans="1:14" ht="13.2" x14ac:dyDescent="0.25">
      <c r="A681" s="23"/>
      <c r="B681" s="29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1"/>
    </row>
    <row r="682" spans="1:14" ht="13.2" x14ac:dyDescent="0.25">
      <c r="A682" s="23"/>
      <c r="B682" s="29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1"/>
    </row>
    <row r="683" spans="1:14" ht="13.2" x14ac:dyDescent="0.25">
      <c r="A683" s="23"/>
      <c r="B683" s="29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1"/>
    </row>
    <row r="684" spans="1:14" ht="13.2" x14ac:dyDescent="0.25">
      <c r="A684" s="23"/>
      <c r="B684" s="29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1"/>
    </row>
    <row r="685" spans="1:14" ht="13.2" x14ac:dyDescent="0.25">
      <c r="A685" s="23"/>
      <c r="B685" s="29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1"/>
    </row>
    <row r="686" spans="1:14" ht="13.2" x14ac:dyDescent="0.25">
      <c r="A686" s="23"/>
      <c r="B686" s="29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1"/>
    </row>
    <row r="687" spans="1:14" ht="13.2" x14ac:dyDescent="0.25">
      <c r="A687" s="23"/>
      <c r="B687" s="29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1"/>
    </row>
    <row r="688" spans="1:14" ht="13.2" x14ac:dyDescent="0.25">
      <c r="A688" s="23"/>
      <c r="B688" s="29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1"/>
    </row>
    <row r="689" spans="1:14" ht="13.2" x14ac:dyDescent="0.25">
      <c r="A689" s="23"/>
      <c r="B689" s="29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1"/>
    </row>
    <row r="690" spans="1:14" ht="13.2" x14ac:dyDescent="0.25">
      <c r="A690" s="23"/>
      <c r="B690" s="29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1"/>
    </row>
    <row r="691" spans="1:14" ht="13.2" x14ac:dyDescent="0.25">
      <c r="A691" s="23"/>
      <c r="B691" s="29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1"/>
    </row>
    <row r="692" spans="1:14" ht="13.2" x14ac:dyDescent="0.25">
      <c r="A692" s="23"/>
      <c r="B692" s="29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1"/>
    </row>
    <row r="693" spans="1:14" ht="13.2" x14ac:dyDescent="0.25">
      <c r="A693" s="23"/>
      <c r="B693" s="29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1"/>
    </row>
    <row r="694" spans="1:14" ht="13.2" x14ac:dyDescent="0.25">
      <c r="A694" s="23"/>
      <c r="B694" s="29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1"/>
    </row>
    <row r="695" spans="1:14" ht="13.2" x14ac:dyDescent="0.25">
      <c r="A695" s="23"/>
      <c r="B695" s="29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1"/>
    </row>
    <row r="696" spans="1:14" ht="13.2" x14ac:dyDescent="0.25">
      <c r="A696" s="23"/>
      <c r="B696" s="29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1"/>
    </row>
    <row r="697" spans="1:14" ht="13.2" x14ac:dyDescent="0.25">
      <c r="A697" s="23"/>
      <c r="B697" s="29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1"/>
    </row>
    <row r="698" spans="1:14" ht="13.2" x14ac:dyDescent="0.25">
      <c r="A698" s="23"/>
      <c r="B698" s="29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1"/>
    </row>
    <row r="699" spans="1:14" ht="13.2" x14ac:dyDescent="0.25">
      <c r="A699" s="23"/>
      <c r="B699" s="29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1"/>
    </row>
    <row r="700" spans="1:14" ht="13.2" x14ac:dyDescent="0.25">
      <c r="A700" s="23"/>
      <c r="B700" s="29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1"/>
    </row>
    <row r="701" spans="1:14" ht="13.2" x14ac:dyDescent="0.25">
      <c r="A701" s="23"/>
      <c r="B701" s="29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1"/>
    </row>
    <row r="702" spans="1:14" ht="13.2" x14ac:dyDescent="0.25">
      <c r="A702" s="23"/>
      <c r="B702" s="29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1"/>
    </row>
    <row r="703" spans="1:14" ht="13.2" x14ac:dyDescent="0.25">
      <c r="A703" s="23"/>
      <c r="B703" s="29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1"/>
    </row>
    <row r="704" spans="1:14" ht="13.2" x14ac:dyDescent="0.25">
      <c r="A704" s="23"/>
      <c r="B704" s="29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1"/>
    </row>
    <row r="705" spans="1:14" ht="13.2" x14ac:dyDescent="0.25">
      <c r="A705" s="23"/>
      <c r="B705" s="29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1"/>
    </row>
    <row r="706" spans="1:14" ht="13.2" x14ac:dyDescent="0.25">
      <c r="A706" s="23"/>
      <c r="B706" s="29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1"/>
    </row>
    <row r="707" spans="1:14" ht="13.2" x14ac:dyDescent="0.25">
      <c r="A707" s="23"/>
      <c r="B707" s="29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1"/>
    </row>
    <row r="708" spans="1:14" ht="13.2" x14ac:dyDescent="0.25">
      <c r="A708" s="23"/>
      <c r="B708" s="29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1"/>
    </row>
    <row r="709" spans="1:14" ht="13.2" x14ac:dyDescent="0.25">
      <c r="A709" s="23"/>
      <c r="B709" s="29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1"/>
    </row>
    <row r="710" spans="1:14" ht="13.2" x14ac:dyDescent="0.25">
      <c r="A710" s="23"/>
      <c r="B710" s="29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1"/>
    </row>
    <row r="711" spans="1:14" ht="13.2" x14ac:dyDescent="0.25">
      <c r="A711" s="23"/>
      <c r="B711" s="29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1"/>
    </row>
    <row r="712" spans="1:14" ht="13.2" x14ac:dyDescent="0.25">
      <c r="A712" s="23"/>
      <c r="B712" s="29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1"/>
    </row>
    <row r="713" spans="1:14" ht="13.2" x14ac:dyDescent="0.25">
      <c r="A713" s="23"/>
      <c r="B713" s="29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1"/>
    </row>
    <row r="714" spans="1:14" ht="13.2" x14ac:dyDescent="0.25">
      <c r="A714" s="23"/>
      <c r="B714" s="29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1"/>
    </row>
    <row r="715" spans="1:14" ht="13.2" x14ac:dyDescent="0.25">
      <c r="A715" s="23"/>
      <c r="B715" s="29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1"/>
    </row>
    <row r="716" spans="1:14" ht="13.2" x14ac:dyDescent="0.25">
      <c r="A716" s="23"/>
      <c r="B716" s="29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1"/>
    </row>
    <row r="717" spans="1:14" ht="13.2" x14ac:dyDescent="0.25">
      <c r="A717" s="23"/>
      <c r="B717" s="29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1"/>
    </row>
    <row r="718" spans="1:14" ht="13.2" x14ac:dyDescent="0.25">
      <c r="A718" s="23"/>
      <c r="B718" s="29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1"/>
    </row>
    <row r="719" spans="1:14" ht="13.2" x14ac:dyDescent="0.25">
      <c r="A719" s="23"/>
      <c r="B719" s="29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1"/>
    </row>
    <row r="720" spans="1:14" ht="13.2" x14ac:dyDescent="0.25">
      <c r="A720" s="23"/>
      <c r="B720" s="29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1"/>
    </row>
    <row r="721" spans="1:14" ht="13.2" x14ac:dyDescent="0.25">
      <c r="A721" s="23"/>
      <c r="B721" s="29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1"/>
    </row>
    <row r="722" spans="1:14" ht="13.2" x14ac:dyDescent="0.25">
      <c r="A722" s="23"/>
      <c r="B722" s="29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1"/>
    </row>
    <row r="723" spans="1:14" ht="13.2" x14ac:dyDescent="0.25">
      <c r="A723" s="23"/>
      <c r="B723" s="29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1"/>
    </row>
    <row r="724" spans="1:14" ht="13.2" x14ac:dyDescent="0.25">
      <c r="A724" s="23"/>
      <c r="B724" s="29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1"/>
    </row>
    <row r="725" spans="1:14" ht="13.2" x14ac:dyDescent="0.25">
      <c r="A725" s="23"/>
      <c r="B725" s="29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1"/>
    </row>
    <row r="726" spans="1:14" ht="13.2" x14ac:dyDescent="0.25">
      <c r="A726" s="23"/>
      <c r="B726" s="29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1"/>
    </row>
    <row r="727" spans="1:14" ht="13.2" x14ac:dyDescent="0.25">
      <c r="A727" s="23"/>
      <c r="B727" s="29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1"/>
    </row>
    <row r="728" spans="1:14" ht="13.2" x14ac:dyDescent="0.25">
      <c r="A728" s="23"/>
      <c r="B728" s="29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1"/>
    </row>
    <row r="729" spans="1:14" ht="13.2" x14ac:dyDescent="0.25">
      <c r="A729" s="23"/>
      <c r="B729" s="29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1"/>
    </row>
    <row r="730" spans="1:14" ht="13.2" x14ac:dyDescent="0.25">
      <c r="A730" s="23"/>
      <c r="B730" s="29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1"/>
    </row>
    <row r="731" spans="1:14" ht="13.2" x14ac:dyDescent="0.25">
      <c r="A731" s="23"/>
      <c r="B731" s="29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1"/>
    </row>
    <row r="732" spans="1:14" ht="13.2" x14ac:dyDescent="0.25">
      <c r="A732" s="23"/>
      <c r="B732" s="29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1"/>
    </row>
    <row r="733" spans="1:14" ht="13.2" x14ac:dyDescent="0.25">
      <c r="A733" s="23"/>
      <c r="B733" s="29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1"/>
    </row>
    <row r="734" spans="1:14" ht="13.2" x14ac:dyDescent="0.25">
      <c r="A734" s="23"/>
      <c r="B734" s="29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1"/>
    </row>
    <row r="735" spans="1:14" ht="13.2" x14ac:dyDescent="0.25">
      <c r="A735" s="23"/>
      <c r="B735" s="29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1"/>
    </row>
    <row r="736" spans="1:14" ht="13.2" x14ac:dyDescent="0.25">
      <c r="A736" s="23"/>
      <c r="B736" s="29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1"/>
    </row>
    <row r="737" spans="1:14" ht="13.2" x14ac:dyDescent="0.25">
      <c r="A737" s="23"/>
      <c r="B737" s="29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1"/>
    </row>
    <row r="738" spans="1:14" ht="13.2" x14ac:dyDescent="0.25">
      <c r="A738" s="23"/>
      <c r="B738" s="29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1"/>
    </row>
    <row r="739" spans="1:14" ht="13.2" x14ac:dyDescent="0.25">
      <c r="A739" s="23"/>
      <c r="B739" s="29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1"/>
    </row>
    <row r="740" spans="1:14" ht="13.2" x14ac:dyDescent="0.25">
      <c r="A740" s="23"/>
      <c r="B740" s="29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1"/>
    </row>
    <row r="741" spans="1:14" ht="13.2" x14ac:dyDescent="0.25">
      <c r="A741" s="23"/>
      <c r="B741" s="29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1"/>
    </row>
    <row r="742" spans="1:14" ht="13.2" x14ac:dyDescent="0.25">
      <c r="A742" s="23"/>
      <c r="B742" s="29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1"/>
    </row>
    <row r="743" spans="1:14" ht="13.2" x14ac:dyDescent="0.25">
      <c r="A743" s="23"/>
      <c r="B743" s="29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1"/>
    </row>
    <row r="744" spans="1:14" ht="13.2" x14ac:dyDescent="0.25">
      <c r="A744" s="23"/>
      <c r="B744" s="29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1"/>
    </row>
    <row r="745" spans="1:14" ht="13.2" x14ac:dyDescent="0.25">
      <c r="A745" s="23"/>
      <c r="B745" s="29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1"/>
    </row>
    <row r="746" spans="1:14" ht="13.2" x14ac:dyDescent="0.25">
      <c r="A746" s="23"/>
      <c r="B746" s="29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1"/>
    </row>
    <row r="747" spans="1:14" ht="13.2" x14ac:dyDescent="0.25">
      <c r="A747" s="23"/>
      <c r="B747" s="29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1"/>
    </row>
    <row r="748" spans="1:14" ht="13.2" x14ac:dyDescent="0.25">
      <c r="A748" s="23"/>
      <c r="B748" s="29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1"/>
    </row>
    <row r="749" spans="1:14" ht="13.2" x14ac:dyDescent="0.25">
      <c r="A749" s="23"/>
      <c r="B749" s="29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1"/>
    </row>
    <row r="750" spans="1:14" ht="13.2" x14ac:dyDescent="0.25">
      <c r="A750" s="23"/>
      <c r="B750" s="29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1"/>
    </row>
    <row r="751" spans="1:14" ht="13.2" x14ac:dyDescent="0.25">
      <c r="A751" s="23"/>
      <c r="B751" s="29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1"/>
    </row>
    <row r="752" spans="1:14" ht="13.2" x14ac:dyDescent="0.25">
      <c r="A752" s="23"/>
      <c r="B752" s="29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1"/>
    </row>
    <row r="753" spans="1:14" ht="13.2" x14ac:dyDescent="0.25">
      <c r="A753" s="23"/>
      <c r="B753" s="29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1"/>
    </row>
    <row r="754" spans="1:14" ht="13.2" x14ac:dyDescent="0.25">
      <c r="A754" s="23"/>
      <c r="B754" s="29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1"/>
    </row>
    <row r="755" spans="1:14" ht="13.2" x14ac:dyDescent="0.25">
      <c r="A755" s="23"/>
      <c r="B755" s="29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1"/>
    </row>
    <row r="756" spans="1:14" ht="13.2" x14ac:dyDescent="0.25">
      <c r="A756" s="23"/>
      <c r="B756" s="29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1"/>
    </row>
    <row r="757" spans="1:14" ht="13.2" x14ac:dyDescent="0.25">
      <c r="A757" s="23"/>
      <c r="B757" s="29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1"/>
    </row>
    <row r="758" spans="1:14" ht="13.2" x14ac:dyDescent="0.25">
      <c r="A758" s="23"/>
      <c r="B758" s="29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1"/>
    </row>
    <row r="759" spans="1:14" ht="13.2" x14ac:dyDescent="0.25">
      <c r="A759" s="23"/>
      <c r="B759" s="29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1"/>
    </row>
    <row r="760" spans="1:14" ht="13.2" x14ac:dyDescent="0.25">
      <c r="A760" s="23"/>
      <c r="B760" s="29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1"/>
    </row>
    <row r="761" spans="1:14" ht="13.2" x14ac:dyDescent="0.25">
      <c r="A761" s="23"/>
      <c r="B761" s="29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1"/>
    </row>
    <row r="762" spans="1:14" ht="13.2" x14ac:dyDescent="0.25">
      <c r="A762" s="23"/>
      <c r="B762" s="29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1"/>
    </row>
    <row r="763" spans="1:14" ht="13.2" x14ac:dyDescent="0.25">
      <c r="A763" s="23"/>
      <c r="B763" s="29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1"/>
    </row>
    <row r="764" spans="1:14" ht="13.2" x14ac:dyDescent="0.25">
      <c r="A764" s="23"/>
      <c r="B764" s="29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1"/>
    </row>
    <row r="765" spans="1:14" ht="13.2" x14ac:dyDescent="0.25">
      <c r="A765" s="23"/>
      <c r="B765" s="29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1"/>
    </row>
    <row r="766" spans="1:14" ht="13.2" x14ac:dyDescent="0.25">
      <c r="A766" s="23"/>
      <c r="B766" s="29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1"/>
    </row>
    <row r="767" spans="1:14" ht="13.2" x14ac:dyDescent="0.25">
      <c r="A767" s="23"/>
      <c r="B767" s="29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1"/>
    </row>
    <row r="768" spans="1:14" ht="13.2" x14ac:dyDescent="0.25">
      <c r="A768" s="23"/>
      <c r="B768" s="29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1"/>
    </row>
    <row r="769" spans="1:14" ht="13.2" x14ac:dyDescent="0.25">
      <c r="A769" s="23"/>
      <c r="B769" s="29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1"/>
    </row>
    <row r="770" spans="1:14" ht="13.2" x14ac:dyDescent="0.25">
      <c r="A770" s="23"/>
      <c r="B770" s="29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1"/>
    </row>
    <row r="771" spans="1:14" ht="13.2" x14ac:dyDescent="0.25">
      <c r="A771" s="23"/>
      <c r="B771" s="29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1"/>
    </row>
    <row r="772" spans="1:14" ht="13.2" x14ac:dyDescent="0.25">
      <c r="A772" s="23"/>
      <c r="B772" s="29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1"/>
    </row>
    <row r="773" spans="1:14" ht="13.2" x14ac:dyDescent="0.25">
      <c r="A773" s="23"/>
      <c r="B773" s="29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1"/>
    </row>
    <row r="774" spans="1:14" ht="13.2" x14ac:dyDescent="0.25">
      <c r="A774" s="23"/>
      <c r="B774" s="29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1"/>
    </row>
    <row r="775" spans="1:14" ht="13.2" x14ac:dyDescent="0.25">
      <c r="A775" s="23"/>
      <c r="B775" s="29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1"/>
    </row>
    <row r="776" spans="1:14" ht="13.2" x14ac:dyDescent="0.25">
      <c r="A776" s="23"/>
      <c r="B776" s="29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1"/>
    </row>
    <row r="777" spans="1:14" ht="13.2" x14ac:dyDescent="0.25">
      <c r="A777" s="23"/>
      <c r="B777" s="29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1"/>
    </row>
    <row r="778" spans="1:14" ht="13.2" x14ac:dyDescent="0.25">
      <c r="A778" s="23"/>
      <c r="B778" s="29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1"/>
    </row>
    <row r="779" spans="1:14" ht="13.2" x14ac:dyDescent="0.25">
      <c r="A779" s="23"/>
      <c r="B779" s="29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1"/>
    </row>
    <row r="780" spans="1:14" ht="13.2" x14ac:dyDescent="0.25">
      <c r="A780" s="23"/>
      <c r="B780" s="29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1"/>
    </row>
    <row r="781" spans="1:14" ht="13.2" x14ac:dyDescent="0.25">
      <c r="A781" s="23"/>
      <c r="B781" s="29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1"/>
    </row>
    <row r="782" spans="1:14" ht="13.2" x14ac:dyDescent="0.25">
      <c r="A782" s="23"/>
      <c r="B782" s="29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1"/>
    </row>
    <row r="783" spans="1:14" ht="13.2" x14ac:dyDescent="0.25">
      <c r="A783" s="23"/>
      <c r="B783" s="29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1"/>
    </row>
    <row r="784" spans="1:14" ht="13.2" x14ac:dyDescent="0.25">
      <c r="A784" s="23"/>
      <c r="B784" s="29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1"/>
    </row>
    <row r="785" spans="1:14" ht="13.2" x14ac:dyDescent="0.25">
      <c r="A785" s="23"/>
      <c r="B785" s="29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1"/>
    </row>
    <row r="786" spans="1:14" ht="13.2" x14ac:dyDescent="0.25">
      <c r="A786" s="23"/>
      <c r="B786" s="29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1"/>
    </row>
    <row r="787" spans="1:14" ht="13.2" x14ac:dyDescent="0.25">
      <c r="A787" s="23"/>
      <c r="B787" s="29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1"/>
    </row>
    <row r="788" spans="1:14" ht="13.2" x14ac:dyDescent="0.25">
      <c r="A788" s="23"/>
      <c r="B788" s="29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1"/>
    </row>
    <row r="789" spans="1:14" ht="13.2" x14ac:dyDescent="0.25">
      <c r="A789" s="23"/>
      <c r="B789" s="29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1"/>
    </row>
    <row r="790" spans="1:14" ht="13.2" x14ac:dyDescent="0.25">
      <c r="A790" s="23"/>
      <c r="B790" s="29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1"/>
    </row>
    <row r="791" spans="1:14" ht="13.2" x14ac:dyDescent="0.25">
      <c r="A791" s="23"/>
      <c r="B791" s="29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1"/>
    </row>
    <row r="792" spans="1:14" ht="13.2" x14ac:dyDescent="0.25">
      <c r="A792" s="23"/>
      <c r="B792" s="29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1"/>
    </row>
    <row r="793" spans="1:14" ht="13.2" x14ac:dyDescent="0.25">
      <c r="A793" s="23"/>
      <c r="B793" s="29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1"/>
    </row>
    <row r="794" spans="1:14" ht="13.2" x14ac:dyDescent="0.25">
      <c r="A794" s="23"/>
      <c r="B794" s="29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1"/>
    </row>
    <row r="795" spans="1:14" ht="13.2" x14ac:dyDescent="0.25">
      <c r="A795" s="23"/>
      <c r="B795" s="29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1"/>
    </row>
    <row r="796" spans="1:14" ht="13.2" x14ac:dyDescent="0.25">
      <c r="A796" s="23"/>
      <c r="B796" s="29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1"/>
    </row>
    <row r="797" spans="1:14" ht="13.2" x14ac:dyDescent="0.25">
      <c r="A797" s="23"/>
      <c r="B797" s="29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1"/>
    </row>
    <row r="798" spans="1:14" ht="13.2" x14ac:dyDescent="0.25">
      <c r="A798" s="23"/>
      <c r="B798" s="29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1"/>
    </row>
    <row r="799" spans="1:14" ht="13.2" x14ac:dyDescent="0.25">
      <c r="A799" s="23"/>
      <c r="B799" s="29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1"/>
    </row>
    <row r="800" spans="1:14" ht="13.2" x14ac:dyDescent="0.25">
      <c r="A800" s="23"/>
      <c r="B800" s="29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1"/>
    </row>
    <row r="801" spans="1:14" ht="13.2" x14ac:dyDescent="0.25">
      <c r="A801" s="23"/>
      <c r="B801" s="29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1"/>
    </row>
    <row r="802" spans="1:14" ht="13.2" x14ac:dyDescent="0.25">
      <c r="A802" s="23"/>
      <c r="B802" s="29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1"/>
    </row>
    <row r="803" spans="1:14" ht="13.2" x14ac:dyDescent="0.25">
      <c r="A803" s="23"/>
      <c r="B803" s="29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1"/>
    </row>
    <row r="804" spans="1:14" ht="13.2" x14ac:dyDescent="0.25">
      <c r="A804" s="23"/>
      <c r="B804" s="29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1"/>
    </row>
    <row r="805" spans="1:14" ht="13.2" x14ac:dyDescent="0.25">
      <c r="A805" s="23"/>
      <c r="B805" s="29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1"/>
    </row>
    <row r="806" spans="1:14" ht="13.2" x14ac:dyDescent="0.25">
      <c r="A806" s="23"/>
      <c r="B806" s="29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1"/>
    </row>
    <row r="807" spans="1:14" ht="13.2" x14ac:dyDescent="0.25">
      <c r="A807" s="23"/>
      <c r="B807" s="29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1"/>
    </row>
    <row r="808" spans="1:14" ht="13.2" x14ac:dyDescent="0.25">
      <c r="A808" s="23"/>
      <c r="B808" s="29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1"/>
    </row>
    <row r="809" spans="1:14" ht="13.2" x14ac:dyDescent="0.25">
      <c r="A809" s="23"/>
      <c r="B809" s="29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1"/>
    </row>
    <row r="810" spans="1:14" ht="13.2" x14ac:dyDescent="0.25">
      <c r="A810" s="23"/>
      <c r="B810" s="29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1"/>
    </row>
    <row r="811" spans="1:14" ht="13.2" x14ac:dyDescent="0.25">
      <c r="A811" s="23"/>
      <c r="B811" s="29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1"/>
    </row>
    <row r="812" spans="1:14" ht="13.2" x14ac:dyDescent="0.25">
      <c r="A812" s="23"/>
      <c r="B812" s="29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1"/>
    </row>
    <row r="813" spans="1:14" ht="13.2" x14ac:dyDescent="0.25">
      <c r="A813" s="23"/>
      <c r="B813" s="29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1"/>
    </row>
    <row r="814" spans="1:14" ht="13.2" x14ac:dyDescent="0.25">
      <c r="A814" s="23"/>
      <c r="B814" s="29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1"/>
    </row>
    <row r="815" spans="1:14" ht="13.2" x14ac:dyDescent="0.25">
      <c r="A815" s="23"/>
      <c r="B815" s="29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1"/>
    </row>
    <row r="816" spans="1:14" ht="13.2" x14ac:dyDescent="0.25">
      <c r="A816" s="23"/>
      <c r="B816" s="29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1"/>
    </row>
    <row r="817" spans="1:14" ht="13.2" x14ac:dyDescent="0.25">
      <c r="A817" s="23"/>
      <c r="B817" s="29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1"/>
    </row>
    <row r="818" spans="1:14" ht="13.2" x14ac:dyDescent="0.25">
      <c r="A818" s="23"/>
      <c r="B818" s="29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1"/>
    </row>
    <row r="819" spans="1:14" ht="13.2" x14ac:dyDescent="0.25">
      <c r="A819" s="23"/>
      <c r="B819" s="29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1"/>
    </row>
    <row r="820" spans="1:14" ht="13.2" x14ac:dyDescent="0.25">
      <c r="A820" s="23"/>
      <c r="B820" s="29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1"/>
    </row>
    <row r="821" spans="1:14" ht="13.2" x14ac:dyDescent="0.25">
      <c r="A821" s="23"/>
      <c r="B821" s="29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1"/>
    </row>
    <row r="822" spans="1:14" ht="13.2" x14ac:dyDescent="0.25">
      <c r="A822" s="23"/>
      <c r="B822" s="29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1"/>
    </row>
    <row r="823" spans="1:14" ht="13.2" x14ac:dyDescent="0.25">
      <c r="A823" s="23"/>
      <c r="B823" s="29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1"/>
    </row>
    <row r="824" spans="1:14" ht="13.2" x14ac:dyDescent="0.25">
      <c r="A824" s="23"/>
      <c r="B824" s="29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1"/>
    </row>
    <row r="825" spans="1:14" ht="13.2" x14ac:dyDescent="0.25">
      <c r="A825" s="23"/>
      <c r="B825" s="29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1"/>
    </row>
    <row r="826" spans="1:14" ht="13.2" x14ac:dyDescent="0.25">
      <c r="A826" s="23"/>
      <c r="B826" s="29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1"/>
    </row>
    <row r="827" spans="1:14" ht="13.2" x14ac:dyDescent="0.25">
      <c r="A827" s="23"/>
      <c r="B827" s="29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1"/>
    </row>
    <row r="828" spans="1:14" ht="13.2" x14ac:dyDescent="0.25">
      <c r="A828" s="23"/>
      <c r="B828" s="29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1"/>
    </row>
    <row r="829" spans="1:14" ht="13.2" x14ac:dyDescent="0.25">
      <c r="A829" s="23"/>
      <c r="B829" s="29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1"/>
    </row>
    <row r="830" spans="1:14" ht="13.2" x14ac:dyDescent="0.25">
      <c r="A830" s="23"/>
      <c r="B830" s="29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1"/>
    </row>
    <row r="831" spans="1:14" ht="13.2" x14ac:dyDescent="0.25">
      <c r="A831" s="23"/>
      <c r="B831" s="29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1"/>
    </row>
    <row r="832" spans="1:14" ht="13.2" x14ac:dyDescent="0.25">
      <c r="A832" s="23"/>
      <c r="B832" s="29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1"/>
    </row>
    <row r="833" spans="1:14" ht="13.2" x14ac:dyDescent="0.25">
      <c r="A833" s="23"/>
      <c r="B833" s="29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1"/>
    </row>
    <row r="834" spans="1:14" ht="13.2" x14ac:dyDescent="0.25">
      <c r="A834" s="23"/>
      <c r="B834" s="29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1"/>
    </row>
    <row r="835" spans="1:14" ht="13.2" x14ac:dyDescent="0.25">
      <c r="A835" s="23"/>
      <c r="B835" s="29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1"/>
    </row>
    <row r="836" spans="1:14" ht="13.2" x14ac:dyDescent="0.25">
      <c r="A836" s="23"/>
      <c r="B836" s="29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1"/>
    </row>
    <row r="837" spans="1:14" ht="13.2" x14ac:dyDescent="0.25">
      <c r="A837" s="23"/>
      <c r="B837" s="29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1"/>
    </row>
    <row r="838" spans="1:14" ht="13.2" x14ac:dyDescent="0.25">
      <c r="A838" s="23"/>
      <c r="B838" s="29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1"/>
    </row>
    <row r="839" spans="1:14" ht="13.2" x14ac:dyDescent="0.25">
      <c r="A839" s="23"/>
      <c r="B839" s="29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1"/>
    </row>
    <row r="840" spans="1:14" ht="13.2" x14ac:dyDescent="0.25">
      <c r="A840" s="23"/>
      <c r="B840" s="29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1"/>
    </row>
    <row r="841" spans="1:14" ht="13.2" x14ac:dyDescent="0.25">
      <c r="A841" s="23"/>
      <c r="B841" s="29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1"/>
    </row>
    <row r="842" spans="1:14" ht="13.2" x14ac:dyDescent="0.25">
      <c r="A842" s="23"/>
      <c r="B842" s="29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1"/>
    </row>
    <row r="843" spans="1:14" ht="13.2" x14ac:dyDescent="0.25">
      <c r="A843" s="23"/>
      <c r="B843" s="29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1"/>
    </row>
    <row r="844" spans="1:14" ht="13.2" x14ac:dyDescent="0.25">
      <c r="A844" s="23"/>
      <c r="B844" s="29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1"/>
    </row>
    <row r="845" spans="1:14" ht="13.2" x14ac:dyDescent="0.25">
      <c r="A845" s="23"/>
      <c r="B845" s="29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1"/>
    </row>
    <row r="846" spans="1:14" ht="13.2" x14ac:dyDescent="0.25">
      <c r="A846" s="23"/>
      <c r="B846" s="29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1"/>
    </row>
    <row r="847" spans="1:14" ht="13.2" x14ac:dyDescent="0.25">
      <c r="A847" s="23"/>
      <c r="B847" s="29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1"/>
    </row>
    <row r="848" spans="1:14" ht="13.2" x14ac:dyDescent="0.25">
      <c r="A848" s="23"/>
      <c r="B848" s="29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1"/>
    </row>
    <row r="849" spans="1:14" ht="13.2" x14ac:dyDescent="0.25">
      <c r="A849" s="23"/>
      <c r="B849" s="29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1"/>
    </row>
    <row r="850" spans="1:14" ht="13.2" x14ac:dyDescent="0.25">
      <c r="A850" s="23"/>
      <c r="B850" s="29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1"/>
    </row>
    <row r="851" spans="1:14" ht="13.2" x14ac:dyDescent="0.25">
      <c r="A851" s="23"/>
      <c r="B851" s="29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1"/>
    </row>
    <row r="852" spans="1:14" ht="13.2" x14ac:dyDescent="0.25">
      <c r="A852" s="23"/>
      <c r="B852" s="29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1"/>
    </row>
    <row r="853" spans="1:14" ht="13.2" x14ac:dyDescent="0.25">
      <c r="A853" s="23"/>
      <c r="B853" s="29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1"/>
    </row>
    <row r="854" spans="1:14" ht="13.2" x14ac:dyDescent="0.25">
      <c r="A854" s="23"/>
      <c r="B854" s="29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1"/>
    </row>
    <row r="855" spans="1:14" ht="13.2" x14ac:dyDescent="0.25">
      <c r="A855" s="23"/>
      <c r="B855" s="29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1"/>
    </row>
    <row r="856" spans="1:14" ht="13.2" x14ac:dyDescent="0.25">
      <c r="A856" s="23"/>
      <c r="B856" s="29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1"/>
    </row>
    <row r="857" spans="1:14" ht="13.2" x14ac:dyDescent="0.25">
      <c r="A857" s="23"/>
      <c r="B857" s="29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1"/>
    </row>
    <row r="858" spans="1:14" ht="13.2" x14ac:dyDescent="0.25">
      <c r="A858" s="23"/>
      <c r="B858" s="29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1"/>
    </row>
    <row r="859" spans="1:14" ht="13.2" x14ac:dyDescent="0.25">
      <c r="A859" s="23"/>
      <c r="B859" s="29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1"/>
    </row>
    <row r="860" spans="1:14" ht="13.2" x14ac:dyDescent="0.25">
      <c r="A860" s="23"/>
      <c r="B860" s="29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1"/>
    </row>
    <row r="861" spans="1:14" ht="13.2" x14ac:dyDescent="0.25">
      <c r="A861" s="23"/>
      <c r="B861" s="29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1"/>
    </row>
    <row r="862" spans="1:14" ht="13.2" x14ac:dyDescent="0.25">
      <c r="A862" s="23"/>
      <c r="B862" s="29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1"/>
    </row>
    <row r="863" spans="1:14" ht="13.2" x14ac:dyDescent="0.25">
      <c r="A863" s="23"/>
      <c r="B863" s="29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1"/>
    </row>
    <row r="864" spans="1:14" ht="13.2" x14ac:dyDescent="0.25">
      <c r="A864" s="23"/>
      <c r="B864" s="29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1"/>
    </row>
    <row r="865" spans="1:14" ht="13.2" x14ac:dyDescent="0.25">
      <c r="A865" s="23"/>
      <c r="B865" s="29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1"/>
    </row>
    <row r="866" spans="1:14" ht="13.2" x14ac:dyDescent="0.25">
      <c r="A866" s="23"/>
      <c r="B866" s="29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1"/>
    </row>
    <row r="867" spans="1:14" ht="13.2" x14ac:dyDescent="0.25">
      <c r="A867" s="23"/>
      <c r="B867" s="29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1"/>
    </row>
    <row r="868" spans="1:14" ht="13.2" x14ac:dyDescent="0.25">
      <c r="A868" s="23"/>
      <c r="B868" s="29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1"/>
    </row>
    <row r="869" spans="1:14" ht="13.2" x14ac:dyDescent="0.25">
      <c r="A869" s="23"/>
      <c r="B869" s="29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1"/>
    </row>
    <row r="870" spans="1:14" ht="13.2" x14ac:dyDescent="0.25">
      <c r="A870" s="23"/>
      <c r="B870" s="29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1"/>
    </row>
    <row r="871" spans="1:14" ht="13.2" x14ac:dyDescent="0.25">
      <c r="A871" s="23"/>
      <c r="B871" s="29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1"/>
    </row>
    <row r="872" spans="1:14" ht="13.2" x14ac:dyDescent="0.25">
      <c r="A872" s="23"/>
      <c r="B872" s="29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1"/>
    </row>
    <row r="873" spans="1:14" ht="13.2" x14ac:dyDescent="0.25">
      <c r="A873" s="23"/>
      <c r="B873" s="29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1"/>
    </row>
    <row r="874" spans="1:14" ht="13.2" x14ac:dyDescent="0.25">
      <c r="A874" s="23"/>
      <c r="B874" s="29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1"/>
    </row>
    <row r="875" spans="1:14" ht="13.2" x14ac:dyDescent="0.25">
      <c r="A875" s="23"/>
      <c r="B875" s="29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1"/>
    </row>
    <row r="876" spans="1:14" ht="13.2" x14ac:dyDescent="0.25">
      <c r="A876" s="23"/>
      <c r="B876" s="29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1"/>
    </row>
    <row r="877" spans="1:14" ht="13.2" x14ac:dyDescent="0.25">
      <c r="A877" s="23"/>
      <c r="B877" s="29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1"/>
    </row>
    <row r="878" spans="1:14" ht="13.2" x14ac:dyDescent="0.25">
      <c r="A878" s="23"/>
      <c r="B878" s="29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1"/>
    </row>
    <row r="879" spans="1:14" ht="13.2" x14ac:dyDescent="0.25">
      <c r="A879" s="23"/>
      <c r="B879" s="29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1"/>
    </row>
    <row r="880" spans="1:14" ht="13.2" x14ac:dyDescent="0.25">
      <c r="A880" s="23"/>
      <c r="B880" s="29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1"/>
    </row>
    <row r="881" spans="1:14" ht="13.2" x14ac:dyDescent="0.25">
      <c r="A881" s="23"/>
      <c r="B881" s="29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1"/>
    </row>
    <row r="882" spans="1:14" ht="13.2" x14ac:dyDescent="0.25">
      <c r="A882" s="23"/>
      <c r="B882" s="29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1"/>
    </row>
    <row r="883" spans="1:14" ht="13.2" x14ac:dyDescent="0.25">
      <c r="A883" s="23"/>
      <c r="B883" s="29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1"/>
    </row>
    <row r="884" spans="1:14" ht="13.2" x14ac:dyDescent="0.25">
      <c r="A884" s="23"/>
      <c r="B884" s="29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1"/>
    </row>
    <row r="885" spans="1:14" ht="13.2" x14ac:dyDescent="0.25">
      <c r="A885" s="23"/>
      <c r="B885" s="29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1"/>
    </row>
    <row r="886" spans="1:14" ht="13.2" x14ac:dyDescent="0.25">
      <c r="A886" s="23"/>
      <c r="B886" s="29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1"/>
    </row>
    <row r="887" spans="1:14" ht="13.2" x14ac:dyDescent="0.25">
      <c r="A887" s="23"/>
      <c r="B887" s="29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1"/>
    </row>
    <row r="888" spans="1:14" ht="13.2" x14ac:dyDescent="0.25">
      <c r="A888" s="23"/>
      <c r="B888" s="29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1"/>
    </row>
    <row r="889" spans="1:14" ht="13.2" x14ac:dyDescent="0.25">
      <c r="A889" s="23"/>
      <c r="B889" s="29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1"/>
    </row>
    <row r="890" spans="1:14" ht="13.2" x14ac:dyDescent="0.25">
      <c r="A890" s="23"/>
      <c r="B890" s="29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1"/>
    </row>
    <row r="891" spans="1:14" ht="13.2" x14ac:dyDescent="0.25">
      <c r="A891" s="23"/>
      <c r="B891" s="29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1"/>
    </row>
    <row r="892" spans="1:14" ht="13.2" x14ac:dyDescent="0.25">
      <c r="A892" s="23"/>
      <c r="B892" s="29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1"/>
    </row>
    <row r="893" spans="1:14" ht="13.2" x14ac:dyDescent="0.25">
      <c r="A893" s="23"/>
      <c r="B893" s="29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1"/>
    </row>
    <row r="894" spans="1:14" ht="13.2" x14ac:dyDescent="0.25">
      <c r="A894" s="23"/>
      <c r="B894" s="29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1"/>
    </row>
    <row r="895" spans="1:14" ht="13.2" x14ac:dyDescent="0.25">
      <c r="A895" s="23"/>
      <c r="B895" s="29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1"/>
    </row>
    <row r="896" spans="1:14" ht="13.2" x14ac:dyDescent="0.25">
      <c r="A896" s="23"/>
      <c r="B896" s="29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1"/>
    </row>
    <row r="897" spans="1:14" ht="13.2" x14ac:dyDescent="0.25">
      <c r="A897" s="23"/>
      <c r="B897" s="29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1"/>
    </row>
    <row r="898" spans="1:14" ht="13.2" x14ac:dyDescent="0.25">
      <c r="A898" s="23"/>
      <c r="B898" s="29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1"/>
    </row>
    <row r="899" spans="1:14" ht="13.2" x14ac:dyDescent="0.25">
      <c r="A899" s="23"/>
      <c r="B899" s="29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1"/>
    </row>
    <row r="900" spans="1:14" ht="13.2" x14ac:dyDescent="0.25">
      <c r="A900" s="23"/>
      <c r="B900" s="29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1"/>
    </row>
    <row r="901" spans="1:14" ht="13.2" x14ac:dyDescent="0.25">
      <c r="A901" s="23"/>
      <c r="B901" s="29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1"/>
    </row>
    <row r="902" spans="1:14" ht="13.2" x14ac:dyDescent="0.25">
      <c r="A902" s="23"/>
      <c r="B902" s="29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1"/>
    </row>
    <row r="903" spans="1:14" ht="13.2" x14ac:dyDescent="0.25">
      <c r="A903" s="23"/>
      <c r="B903" s="29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1"/>
    </row>
    <row r="904" spans="1:14" ht="13.2" x14ac:dyDescent="0.25">
      <c r="A904" s="23"/>
      <c r="B904" s="29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1"/>
    </row>
    <row r="905" spans="1:14" ht="13.2" x14ac:dyDescent="0.25">
      <c r="A905" s="23"/>
      <c r="B905" s="29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1"/>
    </row>
    <row r="906" spans="1:14" ht="13.2" x14ac:dyDescent="0.25">
      <c r="A906" s="23"/>
      <c r="B906" s="29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1"/>
    </row>
    <row r="907" spans="1:14" ht="13.2" x14ac:dyDescent="0.25">
      <c r="A907" s="23"/>
      <c r="B907" s="29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1"/>
    </row>
    <row r="908" spans="1:14" ht="13.2" x14ac:dyDescent="0.25">
      <c r="A908" s="23"/>
      <c r="B908" s="29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1"/>
    </row>
    <row r="909" spans="1:14" ht="13.2" x14ac:dyDescent="0.25">
      <c r="A909" s="23"/>
      <c r="B909" s="29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1"/>
    </row>
    <row r="910" spans="1:14" ht="13.2" x14ac:dyDescent="0.25">
      <c r="A910" s="23"/>
      <c r="B910" s="29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1"/>
    </row>
    <row r="911" spans="1:14" ht="13.2" x14ac:dyDescent="0.25">
      <c r="A911" s="23"/>
      <c r="B911" s="29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1"/>
    </row>
    <row r="912" spans="1:14" ht="13.2" x14ac:dyDescent="0.25">
      <c r="A912" s="23"/>
      <c r="B912" s="29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1"/>
    </row>
    <row r="913" spans="1:14" ht="13.2" x14ac:dyDescent="0.25">
      <c r="A913" s="23"/>
      <c r="B913" s="29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1"/>
    </row>
    <row r="914" spans="1:14" ht="13.2" x14ac:dyDescent="0.25">
      <c r="A914" s="23"/>
      <c r="B914" s="29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1"/>
    </row>
    <row r="915" spans="1:14" ht="13.2" x14ac:dyDescent="0.25">
      <c r="A915" s="23"/>
      <c r="B915" s="29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1"/>
    </row>
    <row r="916" spans="1:14" ht="13.2" x14ac:dyDescent="0.25">
      <c r="A916" s="23"/>
      <c r="B916" s="29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1"/>
    </row>
    <row r="917" spans="1:14" ht="13.2" x14ac:dyDescent="0.25">
      <c r="A917" s="23"/>
      <c r="B917" s="29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1"/>
    </row>
    <row r="918" spans="1:14" ht="13.2" x14ac:dyDescent="0.25">
      <c r="A918" s="23"/>
      <c r="B918" s="29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1"/>
    </row>
    <row r="919" spans="1:14" ht="13.2" x14ac:dyDescent="0.25">
      <c r="A919" s="23"/>
      <c r="B919" s="29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1"/>
    </row>
    <row r="920" spans="1:14" ht="13.2" x14ac:dyDescent="0.25">
      <c r="A920" s="23"/>
      <c r="B920" s="29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1"/>
    </row>
    <row r="921" spans="1:14" ht="13.2" x14ac:dyDescent="0.25">
      <c r="A921" s="23"/>
      <c r="B921" s="29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1"/>
    </row>
    <row r="922" spans="1:14" ht="13.2" x14ac:dyDescent="0.25">
      <c r="A922" s="23"/>
      <c r="B922" s="29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1"/>
    </row>
    <row r="923" spans="1:14" ht="13.2" x14ac:dyDescent="0.25">
      <c r="A923" s="23"/>
      <c r="B923" s="29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1"/>
    </row>
    <row r="924" spans="1:14" ht="13.2" x14ac:dyDescent="0.25">
      <c r="A924" s="23"/>
      <c r="B924" s="29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1"/>
    </row>
    <row r="925" spans="1:14" ht="13.2" x14ac:dyDescent="0.25">
      <c r="A925" s="23"/>
      <c r="B925" s="29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1"/>
    </row>
    <row r="926" spans="1:14" ht="13.2" x14ac:dyDescent="0.25">
      <c r="A926" s="23"/>
      <c r="B926" s="29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1"/>
    </row>
    <row r="927" spans="1:14" ht="13.2" x14ac:dyDescent="0.25">
      <c r="A927" s="23"/>
      <c r="B927" s="29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1"/>
    </row>
    <row r="928" spans="1:14" ht="13.2" x14ac:dyDescent="0.25">
      <c r="A928" s="23"/>
      <c r="B928" s="29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1"/>
    </row>
    <row r="929" spans="1:14" ht="13.2" x14ac:dyDescent="0.25">
      <c r="A929" s="23"/>
      <c r="B929" s="29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1"/>
    </row>
    <row r="930" spans="1:14" ht="13.2" x14ac:dyDescent="0.25">
      <c r="A930" s="23"/>
      <c r="B930" s="29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1"/>
    </row>
    <row r="931" spans="1:14" ht="13.2" x14ac:dyDescent="0.25">
      <c r="A931" s="23"/>
      <c r="B931" s="29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1"/>
    </row>
    <row r="932" spans="1:14" ht="13.2" x14ac:dyDescent="0.25">
      <c r="A932" s="23"/>
      <c r="B932" s="29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1"/>
    </row>
    <row r="933" spans="1:14" ht="13.2" x14ac:dyDescent="0.25">
      <c r="A933" s="23"/>
      <c r="B933" s="29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1"/>
    </row>
    <row r="934" spans="1:14" ht="13.2" x14ac:dyDescent="0.25">
      <c r="A934" s="23"/>
      <c r="B934" s="29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1"/>
    </row>
    <row r="935" spans="1:14" ht="13.2" x14ac:dyDescent="0.25">
      <c r="A935" s="23"/>
      <c r="B935" s="29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1"/>
    </row>
    <row r="936" spans="1:14" ht="13.2" x14ac:dyDescent="0.25">
      <c r="A936" s="23"/>
      <c r="B936" s="29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1"/>
    </row>
    <row r="937" spans="1:14" ht="13.2" x14ac:dyDescent="0.25">
      <c r="A937" s="23"/>
      <c r="B937" s="29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1"/>
    </row>
    <row r="938" spans="1:14" ht="13.2" x14ac:dyDescent="0.25">
      <c r="A938" s="23"/>
      <c r="B938" s="29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1"/>
    </row>
    <row r="939" spans="1:14" ht="13.2" x14ac:dyDescent="0.25">
      <c r="A939" s="23"/>
      <c r="B939" s="29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1"/>
    </row>
    <row r="940" spans="1:14" ht="13.2" x14ac:dyDescent="0.25">
      <c r="A940" s="23"/>
      <c r="B940" s="29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1"/>
    </row>
    <row r="941" spans="1:14" ht="13.2" x14ac:dyDescent="0.25">
      <c r="A941" s="23"/>
      <c r="B941" s="29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1"/>
    </row>
    <row r="942" spans="1:14" ht="13.2" x14ac:dyDescent="0.25">
      <c r="A942" s="23"/>
      <c r="B942" s="29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1"/>
    </row>
    <row r="943" spans="1:14" ht="13.2" x14ac:dyDescent="0.25">
      <c r="A943" s="23"/>
      <c r="B943" s="29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1"/>
    </row>
    <row r="944" spans="1:14" ht="13.2" x14ac:dyDescent="0.25">
      <c r="A944" s="23"/>
      <c r="B944" s="29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1"/>
    </row>
    <row r="945" spans="1:14" ht="13.2" x14ac:dyDescent="0.25">
      <c r="A945" s="23"/>
      <c r="B945" s="29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1"/>
    </row>
    <row r="946" spans="1:14" ht="13.2" x14ac:dyDescent="0.25">
      <c r="A946" s="23"/>
      <c r="B946" s="29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1"/>
    </row>
    <row r="947" spans="1:14" ht="13.2" x14ac:dyDescent="0.25">
      <c r="A947" s="23"/>
      <c r="B947" s="29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1"/>
    </row>
    <row r="948" spans="1:14" ht="13.2" x14ac:dyDescent="0.25">
      <c r="A948" s="23"/>
      <c r="B948" s="29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1"/>
    </row>
    <row r="949" spans="1:14" ht="13.2" x14ac:dyDescent="0.25">
      <c r="A949" s="23"/>
      <c r="B949" s="29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1"/>
    </row>
    <row r="950" spans="1:14" ht="13.2" x14ac:dyDescent="0.25">
      <c r="A950" s="23"/>
      <c r="B950" s="29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1"/>
    </row>
    <row r="951" spans="1:14" ht="13.2" x14ac:dyDescent="0.25">
      <c r="A951" s="23"/>
      <c r="B951" s="29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1"/>
    </row>
    <row r="952" spans="1:14" ht="13.2" x14ac:dyDescent="0.25">
      <c r="A952" s="23"/>
      <c r="B952" s="29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1"/>
    </row>
    <row r="953" spans="1:14" ht="13.2" x14ac:dyDescent="0.25">
      <c r="A953" s="23"/>
      <c r="B953" s="29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1"/>
    </row>
    <row r="954" spans="1:14" ht="13.2" x14ac:dyDescent="0.25">
      <c r="A954" s="23"/>
      <c r="B954" s="29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1"/>
    </row>
    <row r="955" spans="1:14" ht="13.2" x14ac:dyDescent="0.25">
      <c r="A955" s="23"/>
      <c r="B955" s="29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1"/>
    </row>
    <row r="956" spans="1:14" ht="13.2" x14ac:dyDescent="0.25">
      <c r="A956" s="23"/>
      <c r="B956" s="29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1"/>
    </row>
    <row r="957" spans="1:14" ht="13.2" x14ac:dyDescent="0.25">
      <c r="A957" s="23"/>
      <c r="B957" s="29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1"/>
    </row>
    <row r="958" spans="1:14" ht="13.2" x14ac:dyDescent="0.25">
      <c r="A958" s="23"/>
      <c r="B958" s="29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1"/>
    </row>
    <row r="959" spans="1:14" ht="13.2" x14ac:dyDescent="0.25">
      <c r="A959" s="23"/>
      <c r="B959" s="29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1"/>
    </row>
    <row r="960" spans="1:14" ht="13.2" x14ac:dyDescent="0.25">
      <c r="A960" s="23"/>
      <c r="B960" s="29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1"/>
    </row>
    <row r="961" spans="1:14" ht="13.2" x14ac:dyDescent="0.25">
      <c r="A961" s="23"/>
      <c r="B961" s="29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1"/>
    </row>
    <row r="962" spans="1:14" ht="13.2" x14ac:dyDescent="0.25">
      <c r="A962" s="23"/>
      <c r="B962" s="29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1"/>
    </row>
    <row r="963" spans="1:14" ht="13.2" x14ac:dyDescent="0.25">
      <c r="A963" s="23"/>
      <c r="B963" s="29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1"/>
    </row>
    <row r="964" spans="1:14" ht="13.2" x14ac:dyDescent="0.25">
      <c r="A964" s="23"/>
      <c r="B964" s="29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1"/>
    </row>
    <row r="965" spans="1:14" ht="13.2" x14ac:dyDescent="0.25">
      <c r="A965" s="23"/>
      <c r="B965" s="29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1"/>
    </row>
    <row r="966" spans="1:14" ht="13.2" x14ac:dyDescent="0.25">
      <c r="A966" s="23"/>
      <c r="B966" s="29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1"/>
    </row>
    <row r="967" spans="1:14" ht="13.2" x14ac:dyDescent="0.25">
      <c r="A967" s="23"/>
      <c r="B967" s="29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1"/>
    </row>
    <row r="968" spans="1:14" ht="13.2" x14ac:dyDescent="0.25">
      <c r="A968" s="23"/>
      <c r="B968" s="29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1"/>
    </row>
    <row r="969" spans="1:14" ht="13.2" x14ac:dyDescent="0.25">
      <c r="A969" s="23"/>
      <c r="B969" s="29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1"/>
    </row>
    <row r="970" spans="1:14" ht="13.2" x14ac:dyDescent="0.25">
      <c r="A970" s="23"/>
      <c r="B970" s="29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1"/>
    </row>
    <row r="971" spans="1:14" ht="13.2" x14ac:dyDescent="0.25">
      <c r="A971" s="23"/>
      <c r="B971" s="29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1"/>
    </row>
    <row r="972" spans="1:14" ht="13.2" x14ac:dyDescent="0.25">
      <c r="A972" s="23"/>
      <c r="B972" s="29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1"/>
    </row>
    <row r="973" spans="1:14" ht="13.2" x14ac:dyDescent="0.25">
      <c r="A973" s="23"/>
      <c r="B973" s="29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1"/>
    </row>
    <row r="974" spans="1:14" ht="13.2" x14ac:dyDescent="0.25">
      <c r="A974" s="23"/>
      <c r="B974" s="29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1"/>
    </row>
    <row r="975" spans="1:14" ht="13.2" x14ac:dyDescent="0.25">
      <c r="A975" s="23"/>
      <c r="B975" s="29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1"/>
    </row>
    <row r="976" spans="1:14" ht="13.2" x14ac:dyDescent="0.25">
      <c r="A976" s="23"/>
      <c r="B976" s="29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1"/>
    </row>
    <row r="977" spans="1:14" ht="13.2" x14ac:dyDescent="0.25">
      <c r="A977" s="23"/>
      <c r="B977" s="29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1"/>
    </row>
    <row r="978" spans="1:14" ht="13.2" x14ac:dyDescent="0.25">
      <c r="A978" s="23"/>
      <c r="B978" s="29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1"/>
    </row>
    <row r="979" spans="1:14" ht="13.2" x14ac:dyDescent="0.25">
      <c r="A979" s="23"/>
      <c r="B979" s="29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1"/>
    </row>
    <row r="980" spans="1:14" ht="13.2" x14ac:dyDescent="0.25">
      <c r="A980" s="23"/>
      <c r="B980" s="29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1"/>
    </row>
    <row r="981" spans="1:14" ht="13.2" x14ac:dyDescent="0.25">
      <c r="A981" s="23"/>
      <c r="B981" s="29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1"/>
    </row>
    <row r="982" spans="1:14" ht="13.2" x14ac:dyDescent="0.25">
      <c r="A982" s="23"/>
      <c r="B982" s="29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1"/>
    </row>
    <row r="983" spans="1:14" ht="13.2" x14ac:dyDescent="0.25">
      <c r="A983" s="23"/>
      <c r="B983" s="29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1"/>
    </row>
    <row r="984" spans="1:14" ht="13.2" x14ac:dyDescent="0.25">
      <c r="A984" s="23"/>
      <c r="B984" s="29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1"/>
    </row>
    <row r="985" spans="1:14" ht="13.2" x14ac:dyDescent="0.25">
      <c r="A985" s="23"/>
      <c r="B985" s="29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1"/>
    </row>
    <row r="986" spans="1:14" ht="13.2" x14ac:dyDescent="0.25">
      <c r="A986" s="23"/>
      <c r="B986" s="29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1"/>
    </row>
    <row r="987" spans="1:14" ht="13.2" x14ac:dyDescent="0.25">
      <c r="A987" s="23"/>
      <c r="B987" s="29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1"/>
    </row>
    <row r="988" spans="1:14" ht="13.2" x14ac:dyDescent="0.25">
      <c r="A988" s="23"/>
      <c r="B988" s="29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Шуманцева</dc:creator>
  <cp:lastModifiedBy>Анна Шуманцева</cp:lastModifiedBy>
  <dcterms:created xsi:type="dcterms:W3CDTF">2025-06-10T11:59:51Z</dcterms:created>
  <dcterms:modified xsi:type="dcterms:W3CDTF">2025-06-10T12:07:11Z</dcterms:modified>
</cp:coreProperties>
</file>